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03お弁当/"/>
    </mc:Choice>
  </mc:AlternateContent>
  <xr:revisionPtr revIDLastSave="1" documentId="8_{D5755C51-DD8C-469F-8868-0CD787969A8F}" xr6:coauthVersionLast="47" xr6:coauthVersionMax="47" xr10:uidLastSave="{F3867E93-9F40-4690-9AE5-91D43BDF6BF9}"/>
  <bookViews>
    <workbookView showHorizontalScroll="0" xWindow="-120" yWindow="-120" windowWidth="29040" windowHeight="15720" xr2:uid="{00000000-000D-0000-FFFF-FFFF00000000}"/>
  </bookViews>
  <sheets>
    <sheet name="配達範囲（ルール）" sheetId="18" r:id="rId1"/>
    <sheet name="【注文書】東海軒静岡" sheetId="1" r:id="rId2"/>
    <sheet name="【注文書】東海軒金谷" sheetId="22" r:id="rId3"/>
    <sheet name="【注文書】天神屋（中部）" sheetId="24" r:id="rId4"/>
    <sheet name="【注文書】天神屋（西部）" sheetId="21" r:id="rId5"/>
    <sheet name="【注文書】天神屋（東部）" sheetId="20" r:id="rId6"/>
    <sheet name="【注文書】竹酔" sheetId="15" r:id="rId7"/>
    <sheet name="【注文書】竹泉" sheetId="7" r:id="rId8"/>
    <sheet name="【注文書】自笑亭" sheetId="26" r:id="rId9"/>
    <sheet name="新メニュー" sheetId="23" state="hidden" r:id="rId10"/>
    <sheet name="飲み物" sheetId="10" state="hidden" r:id="rId11"/>
  </sheets>
  <definedNames>
    <definedName name="_２色ご飯弁当">#REF!</definedName>
    <definedName name="_xlnm._FilterDatabase" localSheetId="8" hidden="1">【注文書】自笑亭!$A$5:$H$27</definedName>
    <definedName name="_xlnm._FilterDatabase" localSheetId="4" hidden="1">'【注文書】天神屋（西部）'!$A$6:$I$27</definedName>
    <definedName name="_xlnm._FilterDatabase" localSheetId="3" hidden="1">'【注文書】天神屋（中部）'!$A$6:$I$29</definedName>
    <definedName name="_xlnm._FilterDatabase" localSheetId="5" hidden="1">'【注文書】天神屋（東部）'!$A$6:$I$29</definedName>
    <definedName name="_xlnm._FilterDatabase" localSheetId="2" hidden="1">【注文書】東海軒金谷!$A$6:$H$28</definedName>
    <definedName name="_xlnm._FilterDatabase" localSheetId="1" hidden="1">【注文書】東海軒静岡!$A$6:$H$30</definedName>
    <definedName name="M_1幕の内弁当">#REF!</definedName>
    <definedName name="M_2幕の内弁当">#REF!</definedName>
    <definedName name="M_3幕の内弁当">#REF!</definedName>
    <definedName name="_xlnm.Print_Area" localSheetId="8">【注文書】自笑亭!$A$1:$H$36</definedName>
    <definedName name="_xlnm.Print_Area" localSheetId="6">【注文書】竹酔!$A$1:$I$38</definedName>
    <definedName name="_xlnm.Print_Area" localSheetId="7">【注文書】竹泉!$A$1:$I$36</definedName>
    <definedName name="_xlnm.Print_Area" localSheetId="4">'【注文書】天神屋（西部）'!$A$1:$I$36</definedName>
    <definedName name="_xlnm.Print_Area" localSheetId="3">'【注文書】天神屋（中部）'!$A$1:$I$38</definedName>
    <definedName name="_xlnm.Print_Area" localSheetId="5">'【注文書】天神屋（東部）'!$A$1:$I$38</definedName>
    <definedName name="_xlnm.Print_Area" localSheetId="2">【注文書】東海軒金谷!$A$1:$H$37</definedName>
    <definedName name="_xlnm.Print_Area" localSheetId="1">【注文書】東海軒静岡!$A$1:$I$38</definedName>
    <definedName name="_xlnm.Print_Area" localSheetId="9">新メニュー!$A$157:$C$192</definedName>
    <definedName name="U_1幕の内弁当">#REF!</definedName>
    <definedName name="U_2幕の内弁当">#REF!</definedName>
    <definedName name="U_3幕の内弁当">#REF!</definedName>
    <definedName name="U_4幕の内弁当">#REF!</definedName>
    <definedName name="U_5幕の内弁当">#REF!</definedName>
    <definedName name="あかね">#REF!</definedName>
    <definedName name="あさり炊き込み御膳">#REF!</definedName>
    <definedName name="あじさい">#REF!</definedName>
    <definedName name="あやめ">#REF!</definedName>
    <definedName name="イベリコ豚の焼き肉膳">#REF!</definedName>
    <definedName name="うなぎの味わい弁当">#REF!</definedName>
    <definedName name="うなぎの味わい弁当うなぎを国産に変更">#REF!</definedName>
    <definedName name="うなぎまぶし">#REF!</definedName>
    <definedName name="うなぎを国産に変更">#REF!</definedName>
    <definedName name="うなぎ飯">#REF!</definedName>
    <definedName name="うなぎ弁当_赤ﾜｲﾝ仕込">#REF!</definedName>
    <definedName name="おかず満載・鮭弁当">#REF!</definedName>
    <definedName name="おこのみむすび_梅・わかめ">#REF!</definedName>
    <definedName name="おにぎりバスケット">#REF!</definedName>
    <definedName name="おにぎり弁当">#REF!</definedName>
    <definedName name="おにぎり弁当＿Ａ">#REF!</definedName>
    <definedName name="おにぎり弁当＿Ｂ">#REF!</definedName>
    <definedName name="おにぎり弁当Ａ">#REF!</definedName>
    <definedName name="おにぎり弁当Ｂ">#REF!</definedName>
    <definedName name="おふくろ弁当">#REF!</definedName>
    <definedName name="おむすび弁当">#REF!</definedName>
    <definedName name="お子様弁当">#REF!</definedName>
    <definedName name="お食い初め">#REF!</definedName>
    <definedName name="お肉不使用まごわやさしい">#REF!</definedName>
    <definedName name="お弁当会社">飲み物!$A$2:$A$2</definedName>
    <definedName name="がっつり幕の内">#REF!</definedName>
    <definedName name="かのん">#REF!</definedName>
    <definedName name="から揚げ弁当">#REF!</definedName>
    <definedName name="ききょう">#REF!</definedName>
    <definedName name="ごはんにお肉・銀鮭をのせた幕の内">#REF!</definedName>
    <definedName name="さくら">#REF!</definedName>
    <definedName name="サワラ西京焼御膳">#REF!</definedName>
    <definedName name="サンドイッチ">#REF!</definedName>
    <definedName name="サンドイッチ盛合せ">#REF!</definedName>
    <definedName name="サンドイッチ盛合せKS_05">#REF!</definedName>
    <definedName name="サンドウィッチF_8">#REF!</definedName>
    <definedName name="しあわせまんぷく弁当">#REF!</definedName>
    <definedName name="しずおかさんちひと口自慢弁当">#REF!</definedName>
    <definedName name="しずきゅう">#REF!</definedName>
    <definedName name="しらすコロッケ弁当">#REF!</definedName>
    <definedName name="しらす弁当">#REF!</definedName>
    <definedName name="しらゆり">#REF!</definedName>
    <definedName name="すいせん">#REF!</definedName>
    <definedName name="すき焼きうなぎ重">#REF!</definedName>
    <definedName name="すき焼き鰻重">#REF!</definedName>
    <definedName name="すき焼き御膳">#REF!</definedName>
    <definedName name="スペシャルのり弁当">#REF!</definedName>
    <definedName name="スポーツ弁当">#REF!</definedName>
    <definedName name="スポーツ幕の内弁当">#REF!</definedName>
    <definedName name="すみれ">#REF!</definedName>
    <definedName name="するが_持ち帰り不可">#REF!</definedName>
    <definedName name="そば弁当">#REF!</definedName>
    <definedName name="ちらし寿司・すみれ">#REF!</definedName>
    <definedName name="とりてり弁当">#REF!</definedName>
    <definedName name="とりめし弁当">#REF!</definedName>
    <definedName name="とんかつ重">#REF!</definedName>
    <definedName name="ナイスフィット幕の内">#REF!</definedName>
    <definedName name="なごみ弁当">#REF!</definedName>
    <definedName name="ナポリタン弁当">#REF!</definedName>
    <definedName name="にぎわい弁当">#REF!</definedName>
    <definedName name="のり巻＿稲荷盛り合わせ">#REF!</definedName>
    <definedName name="のり巻＿稲荷盛り合わせF_2">#REF!</definedName>
    <definedName name="パック茶250ml">飲み物!$B$7:$B$8</definedName>
    <definedName name="はなみずき">#REF!</definedName>
    <definedName name="バランス幕の内">#REF!</definedName>
    <definedName name="パワーもりもり弁当">#REF!</definedName>
    <definedName name="パワー満足弁当">#REF!</definedName>
    <definedName name="ハンバーグ_唐揚弁当">#REF!</definedName>
    <definedName name="ハンバーグ弁当">#REF!</definedName>
    <definedName name="ひつまぶし_缶茶付">#REF!</definedName>
    <definedName name="ヒレカツ御膳">#REF!</definedName>
    <definedName name="ふじ_持ち帰り不可">#REF!</definedName>
    <definedName name="フライ盛り合わせF_3">#REF!</definedName>
    <definedName name="フライ盛合せ">#REF!</definedName>
    <definedName name="フライ盛合せKS_04">#REF!</definedName>
    <definedName name="ブリック緑茶200ml">飲み物!$B$7:$B$8</definedName>
    <definedName name="フルーツF_10">#REF!</definedName>
    <definedName name="ペットボトルお茶280ml">飲み物!$D$7:$D$9</definedName>
    <definedName name="ペットボトルお茶350ml">飲み物!$D$7:$D$9</definedName>
    <definedName name="ペットボトルお茶500ml">飲み物!$D$7:$D$8</definedName>
    <definedName name="ペットボトルお茶525ml">飲み物!$D$7:$D$9</definedName>
    <definedName name="ペットボトル緑茶500ml">飲み物!$E$7</definedName>
    <definedName name="ペット緑茶280ml">飲み物!$C$7:$C$8</definedName>
    <definedName name="ペット緑茶350ml">飲み物!$B$7:$B$8</definedName>
    <definedName name="ペット緑茶500ml">飲み物!$B$7:$B$8</definedName>
    <definedName name="まくのうち弁当">#REF!</definedName>
    <definedName name="まりこ_持ち帰り不可">#REF!</definedName>
    <definedName name="みやび_持ち帰り不可">#REF!</definedName>
    <definedName name="むすびの陣弁当">#REF!</definedName>
    <definedName name="もみじ弁当">#REF!</definedName>
    <definedName name="やらまいか御膳">#REF!</definedName>
    <definedName name="やらまいか弁当">#REF!</definedName>
    <definedName name="やわらか熟成とんかつ膳">#REF!</definedName>
    <definedName name="ゆり">#REF!</definedName>
    <definedName name="よくばり幕の内弁当">#REF!</definedName>
    <definedName name="ローストビーフKP_5">#REF!</definedName>
    <definedName name="ワンコイン弁当">#REF!</definedName>
    <definedName name="綾香">#REF!</definedName>
    <definedName name="稲荷寿司">#REF!</definedName>
    <definedName name="遠州灘しらす御膳">#REF!</definedName>
    <definedName name="花咲てまりうた">#REF!</definedName>
    <definedName name="花咲てまりうた_牛肉を和牛に変更">#REF!</definedName>
    <definedName name="花咲てまりうた牛肉を和牛に変更">#REF!</definedName>
    <definedName name="花車御膳＿鰻">#REF!</definedName>
    <definedName name="花車御膳_海鮮ちらし">#REF!</definedName>
    <definedName name="花車御膳＿彩御飯">#REF!</definedName>
    <definedName name="花扇弁当">#REF!</definedName>
    <definedName name="華ごよみ">#REF!</definedName>
    <definedName name="華ちらし膳">#REF!</definedName>
    <definedName name="華づくし">#REF!</definedName>
    <definedName name="華の膳">#REF!</definedName>
    <definedName name="華やぎ２段">#REF!</definedName>
    <definedName name="華御膳">#REF!</definedName>
    <definedName name="海鮮ちらし重">#REF!</definedName>
    <definedName name="海鮮散らし重">#REF!</definedName>
    <definedName name="割り子弁当">#REF!</definedName>
    <definedName name="季節の焼魚をメインにした幕の内">#REF!</definedName>
    <definedName name="季節替わり">#REF!</definedName>
    <definedName name="牛すき焼き重">#REF!</definedName>
    <definedName name="錦乃御膳">#REF!</definedName>
    <definedName name="金谷_おいしさ満載膳">#REF!</definedName>
    <definedName name="金谷_おむすび">#REF!</definedName>
    <definedName name="金谷_おむすび弁当_梅・こんぶ">#REF!</definedName>
    <definedName name="金谷_おもてなし二色膳">#REF!</definedName>
    <definedName name="金谷_おもてなし幕の内膳">#REF!</definedName>
    <definedName name="金谷_サンドイッチ">#REF!</definedName>
    <definedName name="金谷_シンプル幕の内弁当">#REF!</definedName>
    <definedName name="金谷_とんかつ弁当">#REF!</definedName>
    <definedName name="金谷_フライ盛合わせ">#REF!</definedName>
    <definedName name="金谷_まる得幕の内弁当">#REF!</definedName>
    <definedName name="金谷_よくばり弁当">#REF!</definedName>
    <definedName name="金谷_わくわく弁当・洋風">#REF!</definedName>
    <definedName name="金谷_わくわく弁当・和風">#REF!</definedName>
    <definedName name="金谷_稲荷・太巻き">#REF!</definedName>
    <definedName name="金谷_栗ご飯弁当">#REF!</definedName>
    <definedName name="金谷_厳選桜えび膳">#REF!</definedName>
    <definedName name="金谷_彩り弁当">#REF!</definedName>
    <definedName name="金谷_枝豆盛合わせ">#REF!</definedName>
    <definedName name="金谷_駿河の恵み膳">#REF!</definedName>
    <definedName name="金谷_助六寿司">#REF!</definedName>
    <definedName name="金谷_焼きそば盛合わせ">#REF!</definedName>
    <definedName name="金谷_唐揚げ盛合わせ">#REF!</definedName>
    <definedName name="金谷_唐揚げ弁当">#REF!</definedName>
    <definedName name="金谷_特製おむすび弁当_梅・こんぶ">#REF!</definedName>
    <definedName name="金谷_味めぐり弁当">#REF!</definedName>
    <definedName name="金谷_洋風盛合わせ">#REF!</definedName>
    <definedName name="金谷御膳">#REF!</definedName>
    <definedName name="串盛りF_6">#REF!</definedName>
    <definedName name="串盛合せ">#REF!</definedName>
    <definedName name="串盛合せKS_06">#REF!</definedName>
    <definedName name="鶏そぼろ弁当">#REF!</definedName>
    <definedName name="健康幕の内">#REF!</definedName>
    <definedName name="喧嘩凧">#REF!</definedName>
    <definedName name="元祖_鯛めし">#REF!</definedName>
    <definedName name="紅音">#REF!</definedName>
    <definedName name="紅音_あかね">#REF!</definedName>
    <definedName name="行楽二段">#REF!</definedName>
    <definedName name="行楽弁当">#REF!</definedName>
    <definedName name="彩りちらし">#REF!</definedName>
    <definedName name="菜乃花">#REF!</definedName>
    <definedName name="桜">#REF!</definedName>
    <definedName name="雑穀米の健やか弁当">#REF!</definedName>
    <definedName name="三ヶ日牛ごぼうしぐれ_プチうなぎ弁当">#REF!</definedName>
    <definedName name="三ヶ日牛すき焼き弁当">#REF!</definedName>
    <definedName name="三冠王">#REF!</definedName>
    <definedName name="四季の織物膳">#REF!</definedName>
    <definedName name="四季の二段重">#REF!</definedName>
    <definedName name="四季の二段重_秋_松茸ごはん">#REF!</definedName>
    <definedName name="四季の二段重_春_竹の子ごはん">#REF!</definedName>
    <definedName name="四季御膳">#REF!</definedName>
    <definedName name="四季彩弁当＿泉">#REF!</definedName>
    <definedName name="四季彩弁当＿竹">#REF!</definedName>
    <definedName name="四季弁当・和風">#REF!</definedName>
    <definedName name="紙パック茶_250ml">飲み物!$G$7:$G$8</definedName>
    <definedName name="紙パック茶200ml">飲み物!$D$7:$D$8</definedName>
    <definedName name="紙パック茶250ml">飲み物!$G$7:$G$8</definedName>
    <definedName name="紫式部">#REF!</definedName>
    <definedName name="次郎長むすび">#REF!</definedName>
    <definedName name="自笑亭">#REF!</definedName>
    <definedName name="手まり弁当">#REF!</definedName>
    <definedName name="酒肴料理">#REF!</definedName>
    <definedName name="寿司">#REF!</definedName>
    <definedName name="寿司5400">#REF!</definedName>
    <definedName name="寿司KF_2">#REF!</definedName>
    <definedName name="寿司KS_02">#REF!</definedName>
    <definedName name="重箱二段弁当">#REF!</definedName>
    <definedName name="出世大名家康くん弁当">#REF!</definedName>
    <definedName name="春夏秋冬味めぐり_夏まつり">#REF!</definedName>
    <definedName name="春夏秋冬味めぐり_秋の七色">#REF!</definedName>
    <definedName name="春夏秋冬味めぐり_春らんまん">#REF!</definedName>
    <definedName name="春夏秋冬味めぐり_冬のカニざんまい">#REF!</definedName>
    <definedName name="駿河のおもてなし御膳">#REF!</definedName>
    <definedName name="駿河手まり御膳">#REF!</definedName>
    <definedName name="駿河宝六御膳">#REF!</definedName>
    <definedName name="駿河宝六手箱">#REF!</definedName>
    <definedName name="駿河路弁当">#REF!</definedName>
    <definedName name="助六寿司">#REF!</definedName>
    <definedName name="助六寿司_天神屋">#REF!</definedName>
    <definedName name="助六寿司・おかず入り">#REF!</definedName>
    <definedName name="助六寿司弁当">#REF!</definedName>
    <definedName name="助六弁当">#REF!</definedName>
    <definedName name="商談成立弁当">#REF!</definedName>
    <definedName name="小春">#REF!</definedName>
    <definedName name="小野小町">#REF!</definedName>
    <definedName name="松">#REF!</definedName>
    <definedName name="松花堂">#REF!</definedName>
    <definedName name="松花堂弁当＿華">#REF!</definedName>
    <definedName name="松花堂弁当＿泉">#REF!</definedName>
    <definedName name="松花堂弁当＿竹">#REF!</definedName>
    <definedName name="松花堂弁当・弥生">#REF!</definedName>
    <definedName name="松花堂弁当・洋風">#REF!</definedName>
    <definedName name="松花堂弁当・和風">#REF!</definedName>
    <definedName name="上質サーロインステーキ御膳">#REF!</definedName>
    <definedName name="上寿司">#REF!</definedName>
    <definedName name="上寿司F_1">#REF!</definedName>
    <definedName name="上幕の内重">#REF!</definedName>
    <definedName name="上幕の内弁当">#REF!</definedName>
    <definedName name="色彩御膳">#REF!</definedName>
    <definedName name="親子飯">#REF!</definedName>
    <definedName name="成約成立弁当">#REF!</definedName>
    <definedName name="清少納言">#REF!</definedName>
    <definedName name="静岡_おいしさ満載膳">#REF!</definedName>
    <definedName name="静岡_おむすび">#REF!</definedName>
    <definedName name="静岡_おむすび弁当_梅・こんぶ">#REF!</definedName>
    <definedName name="静岡_おもてなし二色膳">#REF!</definedName>
    <definedName name="静岡_おもてなし幕の内膳">#REF!</definedName>
    <definedName name="静岡_サンドイッチ">#REF!</definedName>
    <definedName name="静岡_シンプル幕の内弁当">#REF!</definedName>
    <definedName name="静岡_とんかつ弁当">#REF!</definedName>
    <definedName name="静岡_フライ盛合わせ">#REF!</definedName>
    <definedName name="静岡_まる得幕の内弁当">#REF!</definedName>
    <definedName name="静岡_よくばり弁当">#REF!</definedName>
    <definedName name="静岡_わくわく弁当・洋風">#REF!</definedName>
    <definedName name="静岡_わくわく弁当・和風">#REF!</definedName>
    <definedName name="静岡_稲荷・太巻き">#REF!</definedName>
    <definedName name="静岡_栗ご飯弁当">#REF!</definedName>
    <definedName name="静岡_厳選桜えび膳">#REF!</definedName>
    <definedName name="静岡_彩り弁当">#REF!</definedName>
    <definedName name="静岡_枝豆盛合わせ">#REF!</definedName>
    <definedName name="静岡_駿河の恵み膳">#REF!</definedName>
    <definedName name="静岡_焼きそば盛合わせ">#REF!</definedName>
    <definedName name="静岡_唐揚げ盛合わせ">#REF!</definedName>
    <definedName name="静岡_唐揚げ弁当">#REF!</definedName>
    <definedName name="静岡_特製おむすび弁当_梅・こんぶ">#REF!</definedName>
    <definedName name="静岡_味めぐり弁当">#REF!</definedName>
    <definedName name="静岡_洋風盛合わせ">#REF!</definedName>
    <definedName name="静岡の味折り詰め">#REF!</definedName>
    <definedName name="静岡物語">#REF!</definedName>
    <definedName name="赤飯弁当">#REF!</definedName>
    <definedName name="赤飯弁当＿うたかた">#REF!</definedName>
    <definedName name="赤飯弁当＿絵あわせ">#REF!</definedName>
    <definedName name="赤飯弁当＿祭ばやし">#REF!</definedName>
    <definedName name="赤飯弁当＿上棟">#REF!</definedName>
    <definedName name="赤飯弁当＿上棟＿">#REF!</definedName>
    <definedName name="赤飯弁当＿泉">#REF!</definedName>
    <definedName name="赤飯弁当＿竹">#REF!</definedName>
    <definedName name="千扇弁当">#REF!</definedName>
    <definedName name="川越弁当">#REF!</definedName>
    <definedName name="大御所御膳">#REF!</definedName>
    <definedName name="大御所弁当">#REF!</definedName>
    <definedName name="鷹狩の手箱">#REF!</definedName>
    <definedName name="鷹狩の手箱御膳">#REF!</definedName>
    <definedName name="竹酔">#REF!</definedName>
    <definedName name="竹泉">#REF!</definedName>
    <definedName name="茶むすめ">#REF!</definedName>
    <definedName name="茶飯弁当">#REF!</definedName>
    <definedName name="中華オードブル">#REF!</definedName>
    <definedName name="中華オードブルKP_4">#REF!</definedName>
    <definedName name="中華オードブルKS_03">#REF!</definedName>
    <definedName name="中華弁当">#REF!</definedName>
    <definedName name="中華弁当_竹酔">#REF!</definedName>
    <definedName name="鳥唐揚げあんかけ重">#REF!</definedName>
    <definedName name="天神屋_華御膳">#REF!</definedName>
    <definedName name="天神屋【西部】">#REF!</definedName>
    <definedName name="天神屋【中部東部】">#REF!</definedName>
    <definedName name="天神屋14品目の幕の内弁当">#REF!</definedName>
    <definedName name="天神屋18品目の幕の内弁当">#REF!</definedName>
    <definedName name="天神屋おふくろ弁当">#REF!</definedName>
    <definedName name="天神屋の折り詰め幕の内">#REF!</definedName>
    <definedName name="天神弁当">#REF!</definedName>
    <definedName name="島田宿弁当">#REF!</definedName>
    <definedName name="東海軒金谷">#REF!</definedName>
    <definedName name="東海軒静岡">#REF!</definedName>
    <definedName name="東照宮御膳">#REF!</definedName>
    <definedName name="藤">#REF!</definedName>
    <definedName name="徳川埋蔵金弁当">#REF!</definedName>
    <definedName name="特選牛すき膳＿イクラ寿司">#REF!</definedName>
    <definedName name="特選牛すき膳＿うなぎ飯">#REF!</definedName>
    <definedName name="特選牛すき膳＿お赤飯">#REF!</definedName>
    <definedName name="特選牛すき膳＿サーロインステーキ">#REF!</definedName>
    <definedName name="特選牛すき膳＿鶏キジ焼き">#REF!</definedName>
    <definedName name="特選牛すき膳＿鯛めし">#REF!</definedName>
    <definedName name="特選二段弁当">#REF!</definedName>
    <definedName name="特選浜名湖うなぎめし">#REF!</definedName>
    <definedName name="特選幕の内">#REF!</definedName>
    <definedName name="特選幕の内弁当">#REF!</definedName>
    <definedName name="豚カルビ焼き肉弁当">#REF!</definedName>
    <definedName name="豚焼肉弁当">#REF!</definedName>
    <definedName name="二重折弁当_月">#REF!</definedName>
    <definedName name="二重折弁当_星">#REF!</definedName>
    <definedName name="二重折弁当1290">#REF!</definedName>
    <definedName name="二重折弁当1550">#REF!</definedName>
    <definedName name="二段重ね">#REF!</definedName>
    <definedName name="二段重祝折詰料理_楽_ＲＡＫＵ">#REF!</definedName>
    <definedName name="二段重祝折詰料理_神_ＪＩＮ">#REF!</definedName>
    <definedName name="二段重祝折詰料理_天_ＴＥＮ">#REF!</definedName>
    <definedName name="肉・魚・野菜をバランスよく使用した幕の内">#REF!</definedName>
    <definedName name="納得のいく幕の内">#REF!</definedName>
    <definedName name="白身フライ弁当">#REF!</definedName>
    <definedName name="八角堂">#REF!</definedName>
    <definedName name="美食万菜御膳">#REF!</definedName>
    <definedName name="美味三昧">#REF!</definedName>
    <definedName name="浜の釜めし">#REF!</definedName>
    <definedName name="浜松三ケ日牛_遠州しらす弁当">#REF!</definedName>
    <definedName name="浜松三ヶ日牛弁当">#REF!</definedName>
    <definedName name="浜松出世飯">#REF!</definedName>
    <definedName name="浜松茶寮">#REF!</definedName>
    <definedName name="浜名湖_特選うなぎ膳">#REF!</definedName>
    <definedName name="浜名湖うなぎめし">#REF!</definedName>
    <definedName name="浜名湖めし">#REF!</definedName>
    <definedName name="浜名湖牡蠣カバ丼弁当">#REF!</definedName>
    <definedName name="浜名湖御膳">#REF!</definedName>
    <definedName name="浜名湖弁当">#REF!</definedName>
    <definedName name="富士の味覚">#REF!</definedName>
    <definedName name="富士山弁当">#REF!</definedName>
    <definedName name="舞">#REF!</definedName>
    <definedName name="福天神弁当">#REF!</definedName>
    <definedName name="穂乃花">#REF!</definedName>
    <definedName name="宝石御膳">#REF!</definedName>
    <definedName name="宝石箱">#REF!</definedName>
    <definedName name="蓬莱弁当">#REF!</definedName>
    <definedName name="幕の内御膳">#REF!</definedName>
    <definedName name="幕の内重">#REF!</definedName>
    <definedName name="幕の内弁当">#REF!</definedName>
    <definedName name="幕の内弁当＿Ａ">#REF!</definedName>
    <definedName name="幕の内弁当＿泉">#REF!</definedName>
    <definedName name="幕の内弁当＿竹">#REF!</definedName>
    <definedName name="幕の内弁当Ａ">#REF!</definedName>
    <definedName name="幕の内弁当Ｂ">#REF!</definedName>
    <definedName name="幕の内弁当Ｃ">#REF!</definedName>
    <definedName name="幕の内弁当Ｕ1">#REF!</definedName>
    <definedName name="幕の内弁当Ｕ2">#REF!</definedName>
    <definedName name="幕の内弁当Ｕ3">#REF!</definedName>
    <definedName name="幕の内弁当Ｕ4">#REF!</definedName>
    <definedName name="満ぷく幕の内">#REF!</definedName>
    <definedName name="満天弁当">#REF!</definedName>
    <definedName name="満腹幕の内">#REF!</definedName>
    <definedName name="味ごよみ">#REF!</definedName>
    <definedName name="味づくし弁当">#REF!</definedName>
    <definedName name="味わい豊かなすき焼御膳">#REF!</definedName>
    <definedName name="名物肉団子弁当">#REF!</definedName>
    <definedName name="名物浜松から揚げ弁当">#REF!</definedName>
    <definedName name="野菜盛り合わせKP_6">#REF!</definedName>
    <definedName name="洋食屋さんＡ">#REF!</definedName>
    <definedName name="洋食屋さんＢ">#REF!</definedName>
    <definedName name="洋風オードブル">#REF!</definedName>
    <definedName name="洋風オードブルKP_3">#REF!</definedName>
    <definedName name="洋風グリルハンバーグ">#REF!</definedName>
    <definedName name="洋風弁当">#REF!</definedName>
    <definedName name="緑茶ブリック200ml">飲み物!$E$7</definedName>
    <definedName name="緑茶ペット350ml">飲み物!$G$7:$G$8</definedName>
    <definedName name="緑茶ペット600ml">飲み物!$G$7:$G$8</definedName>
    <definedName name="和風オードブル">#REF!</definedName>
    <definedName name="和風オードブルF_9">#REF!</definedName>
    <definedName name="和洋オードブル">#REF!</definedName>
    <definedName name="和洋オードブルKS_01">#REF!</definedName>
    <definedName name="濱松うなぎ飯">#REF!</definedName>
    <definedName name="濱松めぐ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6" l="1"/>
  <c r="I5" i="20"/>
  <c r="I5" i="21"/>
  <c r="I5" i="24"/>
  <c r="I5" i="1"/>
  <c r="I20" i="24"/>
  <c r="H20" i="24"/>
  <c r="I20" i="20"/>
  <c r="H20" i="20"/>
  <c r="E4" i="26"/>
  <c r="E4" i="7"/>
  <c r="E4" i="15"/>
  <c r="E4" i="20"/>
  <c r="E5" i="24"/>
  <c r="E4" i="24"/>
  <c r="E4" i="22"/>
  <c r="E4" i="1"/>
  <c r="E4" i="21"/>
  <c r="I20" i="21"/>
  <c r="H20" i="21"/>
  <c r="I22" i="1"/>
  <c r="E15" i="22"/>
  <c r="E18" i="21"/>
  <c r="E14" i="26"/>
  <c r="H20" i="1"/>
  <c r="I20" i="1"/>
  <c r="E18" i="22"/>
  <c r="E15" i="7"/>
  <c r="E17" i="26"/>
  <c r="I5" i="7" l="1"/>
  <c r="E15" i="21"/>
  <c r="E18" i="20"/>
  <c r="E15" i="20"/>
  <c r="E18" i="24"/>
  <c r="E15" i="24"/>
  <c r="H20" i="22"/>
  <c r="E18" i="7" l="1"/>
  <c r="H20" i="7"/>
  <c r="H20" i="15"/>
  <c r="E18" i="15"/>
  <c r="E15" i="15"/>
  <c r="E18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7993CF22-056B-427D-8B58-B90B58DCA541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AC56DE1D-1578-460D-837A-6ACEA9B199EA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F34F071E-5D40-46AC-8A2B-E283E0B88A1A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静岡市～菊川市　配達時間  9:00～15:30</t>
        </r>
      </text>
    </comment>
    <comment ref="G15" authorId="1" shapeId="0" xr:uid="{0DBCF57C-3CFF-4453-9A2B-304031A0715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D425A944-F84C-4416-A0AB-960DD160311B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浜松市中央区　配達時間  9:00～13:00</t>
        </r>
      </text>
    </comment>
    <comment ref="G15" authorId="1" shapeId="0" xr:uid="{CF612418-D4FD-48C8-9393-E6B3F0A594FB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E5D2FDE7-985B-498A-A30A-851C7D435EA4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富士市～伊豆の国市　配達時間  9:00～15:30</t>
        </r>
      </text>
    </comment>
    <comment ref="G15" authorId="1" shapeId="0" xr:uid="{486D762B-A29A-4FD3-B4DA-026A020C51F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4F497B92-98E0-43F8-9118-E158B82B4279}">
      <text>
        <r>
          <rPr>
            <b/>
            <sz val="14"/>
            <color indexed="81"/>
            <rFont val="Meiryo UI"/>
            <family val="3"/>
            <charset val="128"/>
          </rPr>
          <t>配達時間　9:00~18:00</t>
        </r>
      </text>
    </comment>
    <comment ref="I22" authorId="0" shapeId="0" xr:uid="{10B5EA09-CF40-4801-8ACA-D3B404F7AF5F}">
      <text>
        <r>
          <rPr>
            <b/>
            <sz val="14"/>
            <color indexed="81"/>
            <rFont val="Meiryo UI"/>
            <family val="3"/>
            <charset val="128"/>
          </rPr>
          <t>回収時間　13:00~17:00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DD1B7EB-48D6-485C-A749-BA84417534E2}">
      <text>
        <r>
          <rPr>
            <b/>
            <sz val="14"/>
            <color indexed="81"/>
            <rFont val="Meiryo UI"/>
            <family val="3"/>
            <charset val="128"/>
          </rPr>
          <t>配達時間　7:00~18:00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C2618077-76F4-4167-9601-0DC741283D9D}">
      <text>
        <r>
          <rPr>
            <b/>
            <sz val="14"/>
            <color indexed="81"/>
            <rFont val="Meiryo UI"/>
            <family val="3"/>
            <charset val="128"/>
          </rPr>
          <t>配達時間  9:00~17:00</t>
        </r>
      </text>
    </comment>
  </commentList>
</comments>
</file>

<file path=xl/sharedStrings.xml><?xml version="1.0" encoding="utf-8"?>
<sst xmlns="http://schemas.openxmlformats.org/spreadsheetml/2006/main" count="1360" uniqueCount="514">
  <si>
    <t>団体名</t>
    <rPh sb="0" eb="2">
      <t>ダンタイ</t>
    </rPh>
    <rPh sb="2" eb="3">
      <t>メイ</t>
    </rPh>
    <phoneticPr fontId="3"/>
  </si>
  <si>
    <t>配達日</t>
    <rPh sb="0" eb="3">
      <t>ハイタツビ</t>
    </rPh>
    <phoneticPr fontId="3"/>
  </si>
  <si>
    <t>配達場所</t>
    <rPh sb="0" eb="2">
      <t>ハイタツ</t>
    </rPh>
    <rPh sb="2" eb="4">
      <t>バショ</t>
    </rPh>
    <phoneticPr fontId="3"/>
  </si>
  <si>
    <t>お弁当注文書</t>
    <rPh sb="1" eb="3">
      <t>ベントウ</t>
    </rPh>
    <rPh sb="3" eb="6">
      <t>チュウモンショ</t>
    </rPh>
    <phoneticPr fontId="3"/>
  </si>
  <si>
    <t>配達時間</t>
    <rPh sb="0" eb="2">
      <t>ハイタツ</t>
    </rPh>
    <rPh sb="2" eb="4">
      <t>ジカン</t>
    </rPh>
    <phoneticPr fontId="3"/>
  </si>
  <si>
    <t>備　考</t>
    <rPh sb="0" eb="1">
      <t>ビ</t>
    </rPh>
    <rPh sb="2" eb="3">
      <t>コウ</t>
    </rPh>
    <phoneticPr fontId="3"/>
  </si>
  <si>
    <t>（施設名）</t>
    <rPh sb="1" eb="3">
      <t>シセツ</t>
    </rPh>
    <rPh sb="3" eb="4">
      <t>メイ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</si>
  <si>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</si>
  <si>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</si>
  <si>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</si>
  <si>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お 弁 当</t>
    <rPh sb="2" eb="3">
      <t>ベン</t>
    </rPh>
    <rPh sb="4" eb="5">
      <t>トウ</t>
    </rPh>
    <phoneticPr fontId="3"/>
  </si>
  <si>
    <t>住　 所</t>
    <rPh sb="0" eb="1">
      <t>ジュウ</t>
    </rPh>
    <rPh sb="3" eb="4">
      <t>トコロ</t>
    </rPh>
    <phoneticPr fontId="3"/>
  </si>
  <si>
    <t>＊　雨天中止の場合は、雨天中止と明記して下さい。</t>
    <rPh sb="2" eb="4">
      <t>ウテン</t>
    </rPh>
    <rPh sb="4" eb="6">
      <t>チュウシ</t>
    </rPh>
    <rPh sb="7" eb="9">
      <t>バアイ</t>
    </rPh>
    <rPh sb="11" eb="13">
      <t>ウテン</t>
    </rPh>
    <rPh sb="13" eb="15">
      <t>チュウシ</t>
    </rPh>
    <rPh sb="16" eb="18">
      <t>メイキ</t>
    </rPh>
    <rPh sb="20" eb="21">
      <t>クダ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</si>
  <si>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</si>
  <si>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お弁当名</t>
    <rPh sb="1" eb="3">
      <t>ベントウ</t>
    </rPh>
    <rPh sb="3" eb="4">
      <t>メイ</t>
    </rPh>
    <phoneticPr fontId="3"/>
  </si>
  <si>
    <t>個　数</t>
    <rPh sb="0" eb="1">
      <t>コ</t>
    </rPh>
    <rPh sb="2" eb="3">
      <t>カズ</t>
    </rPh>
    <phoneticPr fontId="3"/>
  </si>
  <si>
    <t>値　　段</t>
    <rPh sb="0" eb="1">
      <t>アタイ</t>
    </rPh>
    <rPh sb="3" eb="4">
      <t>ダン</t>
    </rPh>
    <phoneticPr fontId="3"/>
  </si>
  <si>
    <t>お飲み物</t>
    <rPh sb="1" eb="2">
      <t>ノ</t>
    </rPh>
    <rPh sb="3" eb="4">
      <t>モノ</t>
    </rPh>
    <phoneticPr fontId="3"/>
  </si>
  <si>
    <t>個　　数</t>
    <rPh sb="0" eb="1">
      <t>コ</t>
    </rPh>
    <rPh sb="3" eb="4">
      <t>カズ</t>
    </rPh>
    <phoneticPr fontId="3"/>
  </si>
  <si>
    <t>お弁当会社記入欄</t>
    <rPh sb="1" eb="3">
      <t>ベントウ</t>
    </rPh>
    <rPh sb="3" eb="5">
      <t>ガイシャ</t>
    </rPh>
    <rPh sb="5" eb="7">
      <t>キニュウ</t>
    </rPh>
    <rPh sb="7" eb="8">
      <t>ラン</t>
    </rPh>
    <phoneticPr fontId="3"/>
  </si>
  <si>
    <t>営業時間　平日9：00～17：00</t>
  </si>
  <si>
    <t>お手数ですが内容確認後、ＦＡＸにて返信お願いします。</t>
    <rPh sb="1" eb="3">
      <t>テスウ</t>
    </rPh>
    <rPh sb="6" eb="8">
      <t>ナイヨウ</t>
    </rPh>
    <rPh sb="8" eb="10">
      <t>カクニン</t>
    </rPh>
    <rPh sb="10" eb="11">
      <t>ゴ</t>
    </rPh>
    <rPh sb="17" eb="19">
      <t>ヘンシン</t>
    </rPh>
    <rPh sb="20" eb="21">
      <t>ネガ</t>
    </rPh>
    <phoneticPr fontId="3"/>
  </si>
  <si>
    <t>容器回収</t>
    <rPh sb="0" eb="2">
      <t>ヨウキ</t>
    </rPh>
    <rPh sb="2" eb="4">
      <t>カイシュウ</t>
    </rPh>
    <phoneticPr fontId="3"/>
  </si>
  <si>
    <t>値引きはありません</t>
    <rPh sb="0" eb="2">
      <t>ネビ</t>
    </rPh>
    <phoneticPr fontId="3"/>
  </si>
  <si>
    <t>ＦＡＸ</t>
    <phoneticPr fontId="3"/>
  </si>
  <si>
    <t>お持ち帰り</t>
    <rPh sb="1" eb="2">
      <t>モ</t>
    </rPh>
    <rPh sb="3" eb="4">
      <t>カエ</t>
    </rPh>
    <phoneticPr fontId="3"/>
  </si>
  <si>
    <t>静岡ユニオントラベル　行　　</t>
    <rPh sb="0" eb="2">
      <t>シズオカ</t>
    </rPh>
    <rPh sb="11" eb="12">
      <t>イ</t>
    </rPh>
    <phoneticPr fontId="3"/>
  </si>
  <si>
    <t>ＦＡＸ　０５４－２０３－６８７８</t>
    <phoneticPr fontId="3"/>
  </si>
  <si>
    <t>　ＴＥＬ　</t>
    <phoneticPr fontId="3"/>
  </si>
  <si>
    <t>ＴＥＬ：054-203-6877　　ＦＡＸ：054-203-6878</t>
    <phoneticPr fontId="3"/>
  </si>
  <si>
    <r>
      <t>≪ご注意≫</t>
    </r>
    <r>
      <rPr>
        <b/>
        <sz val="9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数量の変更は原則として、前日の午前中までにお願いします。</t>
    </r>
    <rPh sb="2" eb="4">
      <t>チュウイ</t>
    </rPh>
    <rPh sb="6" eb="8">
      <t>スウリョウ</t>
    </rPh>
    <rPh sb="9" eb="11">
      <t>ヘンコウ</t>
    </rPh>
    <rPh sb="12" eb="14">
      <t>ゲンソク</t>
    </rPh>
    <rPh sb="18" eb="20">
      <t>ゼンジツ</t>
    </rPh>
    <rPh sb="21" eb="24">
      <t>ゴゼンチュウ</t>
    </rPh>
    <rPh sb="28" eb="29">
      <t>ネガ</t>
    </rPh>
    <phoneticPr fontId="3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</si>
  <si>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3"/>
  </si>
  <si>
    <t>　　年　　　月　　　日</t>
    <rPh sb="2" eb="3">
      <t>トシ</t>
    </rPh>
    <rPh sb="6" eb="7">
      <t>ツキ</t>
    </rPh>
    <rPh sb="10" eb="11">
      <t>ヒ</t>
    </rPh>
    <phoneticPr fontId="3"/>
  </si>
  <si>
    <t>　　　　　　　当社営業時間外に変更が生じた場合は、お弁当会社へ直接ご連絡をしてください｡</t>
    <rPh sb="7" eb="9">
      <t>トウシャ</t>
    </rPh>
    <rPh sb="9" eb="11">
      <t>エイギョウ</t>
    </rPh>
    <rPh sb="11" eb="13">
      <t>ジカン</t>
    </rPh>
    <rPh sb="13" eb="14">
      <t>ガイ</t>
    </rPh>
    <rPh sb="15" eb="17">
      <t>ヘンコウ</t>
    </rPh>
    <rPh sb="18" eb="19">
      <t>ショウ</t>
    </rPh>
    <rPh sb="21" eb="23">
      <t>バアイ</t>
    </rPh>
    <rPh sb="26" eb="28">
      <t>ベントウ</t>
    </rPh>
    <rPh sb="28" eb="30">
      <t>ガイシャ</t>
    </rPh>
    <rPh sb="31" eb="33">
      <t>チョクセツ</t>
    </rPh>
    <rPh sb="34" eb="36">
      <t>レンラク</t>
    </rPh>
    <phoneticPr fontId="3"/>
  </si>
  <si>
    <t>　　　　　　　その際、必ずユニオントラベル経由で申込済みである旨を伝えてください｡</t>
    <rPh sb="9" eb="10">
      <t>サイ</t>
    </rPh>
    <rPh sb="11" eb="12">
      <t>カナラ</t>
    </rPh>
    <rPh sb="21" eb="23">
      <t>ケイユ</t>
    </rPh>
    <rPh sb="24" eb="26">
      <t>モウシコ</t>
    </rPh>
    <rPh sb="26" eb="27">
      <t>ス</t>
    </rPh>
    <rPh sb="31" eb="32">
      <t>ムネ</t>
    </rPh>
    <rPh sb="33" eb="34">
      <t>ツタ</t>
    </rPh>
    <phoneticPr fontId="3"/>
  </si>
  <si>
    <t>　　　　　　　お弁当申込みの際は、必ずＨＰに記載されている「注意事項」をお読みください｡</t>
    <phoneticPr fontId="3"/>
  </si>
  <si>
    <t>お申込日</t>
    <rPh sb="1" eb="3">
      <t>モウシコミ</t>
    </rPh>
    <rPh sb="3" eb="4">
      <t>ビ</t>
    </rPh>
    <phoneticPr fontId="3"/>
  </si>
  <si>
    <t>当日担当者</t>
    <rPh sb="0" eb="2">
      <t>トウジツ</t>
    </rPh>
    <rPh sb="2" eb="5">
      <t>タントウシャ</t>
    </rPh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</si>
  <si>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</si>
  <si>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〒</t>
    <phoneticPr fontId="3"/>
  </si>
  <si>
    <t>住所</t>
    <rPh sb="0" eb="2">
      <t>ジュウショ</t>
    </rPh>
    <phoneticPr fontId="3"/>
  </si>
  <si>
    <t>請求書先名（団体名と同じ場合は送り先のみ入力）</t>
    <rPh sb="0" eb="2">
      <t>セイキュウ</t>
    </rPh>
    <rPh sb="2" eb="3">
      <t>ショ</t>
    </rPh>
    <rPh sb="3" eb="4">
      <t>サキ</t>
    </rPh>
    <rPh sb="4" eb="5">
      <t>メイ</t>
    </rPh>
    <rPh sb="6" eb="8">
      <t>ダンタイ</t>
    </rPh>
    <rPh sb="8" eb="9">
      <t>メイ</t>
    </rPh>
    <rPh sb="10" eb="11">
      <t>オナ</t>
    </rPh>
    <rPh sb="12" eb="14">
      <t>バアイ</t>
    </rPh>
    <rPh sb="15" eb="16">
      <t>オク</t>
    </rPh>
    <rPh sb="17" eb="18">
      <t>サキ</t>
    </rPh>
    <rPh sb="20" eb="22">
      <t>ニュウリョク</t>
    </rPh>
    <phoneticPr fontId="3"/>
  </si>
  <si>
    <t>〒</t>
    <phoneticPr fontId="3"/>
  </si>
  <si>
    <t>ＦＡＸ</t>
    <phoneticPr fontId="3"/>
  </si>
  <si>
    <t>　　　　　　　お弁当申込みの際は、必ずＨＰに記載されている「注意事項」をお読みください｡</t>
    <phoneticPr fontId="3"/>
  </si>
  <si>
    <t>～</t>
    <phoneticPr fontId="3"/>
  </si>
  <si>
    <t>回収日</t>
    <rPh sb="0" eb="3">
      <t>カイシュウビ</t>
    </rPh>
    <phoneticPr fontId="3"/>
  </si>
  <si>
    <t>回収時間</t>
    <rPh sb="0" eb="2">
      <t>カイシュウ</t>
    </rPh>
    <rPh sb="2" eb="4">
      <t>ジカン</t>
    </rPh>
    <phoneticPr fontId="3"/>
  </si>
  <si>
    <t>しずきゅう</t>
    <phoneticPr fontId="3"/>
  </si>
  <si>
    <t>自笑亭</t>
    <rPh sb="0" eb="1">
      <t>ジ</t>
    </rPh>
    <rPh sb="1" eb="2">
      <t>ワラ</t>
    </rPh>
    <rPh sb="2" eb="3">
      <t>テイ</t>
    </rPh>
    <phoneticPr fontId="3"/>
  </si>
  <si>
    <t>お弁当会社</t>
    <rPh sb="1" eb="3">
      <t>ベントウ</t>
    </rPh>
    <rPh sb="3" eb="5">
      <t>ガイシャ</t>
    </rPh>
    <phoneticPr fontId="3"/>
  </si>
  <si>
    <t>品名</t>
    <rPh sb="0" eb="2">
      <t>ヒンメイ</t>
    </rPh>
    <phoneticPr fontId="3"/>
  </si>
  <si>
    <t>常温</t>
    <phoneticPr fontId="3"/>
  </si>
  <si>
    <t>温かい</t>
    <phoneticPr fontId="3"/>
  </si>
  <si>
    <t>冷たい</t>
    <phoneticPr fontId="3"/>
  </si>
  <si>
    <t>ペットボトル緑茶500ml</t>
    <rPh sb="6" eb="8">
      <t>リョクチャ</t>
    </rPh>
    <phoneticPr fontId="3"/>
  </si>
  <si>
    <t>常温</t>
    <rPh sb="0" eb="2">
      <t>ジョウオン</t>
    </rPh>
    <phoneticPr fontId="3"/>
  </si>
  <si>
    <t>頃希望</t>
    <rPh sb="0" eb="1">
      <t>ゴロ</t>
    </rPh>
    <rPh sb="1" eb="3">
      <t>キボウ</t>
    </rPh>
    <phoneticPr fontId="3"/>
  </si>
  <si>
    <t>回収希望</t>
    <rPh sb="0" eb="2">
      <t>カイシュウ</t>
    </rPh>
    <rPh sb="2" eb="4">
      <t>キボウ</t>
    </rPh>
    <phoneticPr fontId="3"/>
  </si>
  <si>
    <t>時間を入力してください</t>
    <rPh sb="0" eb="2">
      <t>ジカン</t>
    </rPh>
    <rPh sb="3" eb="5">
      <t>ニュウリョク</t>
    </rPh>
    <phoneticPr fontId="3"/>
  </si>
  <si>
    <t>ペット緑茶500ml</t>
    <rPh sb="3" eb="5">
      <t>リョクチャ</t>
    </rPh>
    <phoneticPr fontId="3"/>
  </si>
  <si>
    <t>ペット緑茶350ml</t>
    <rPh sb="3" eb="5">
      <t>リョクチャ</t>
    </rPh>
    <phoneticPr fontId="3"/>
  </si>
  <si>
    <t>ブリック緑茶200ml</t>
    <rPh sb="4" eb="6">
      <t>リョクチャ</t>
    </rPh>
    <phoneticPr fontId="3"/>
  </si>
  <si>
    <t>東海軒静岡</t>
    <rPh sb="0" eb="2">
      <t>トウカイ</t>
    </rPh>
    <rPh sb="2" eb="3">
      <t>ケン</t>
    </rPh>
    <rPh sb="3" eb="5">
      <t>シズオカ</t>
    </rPh>
    <phoneticPr fontId="3"/>
  </si>
  <si>
    <t>東海軒金谷</t>
    <rPh sb="0" eb="2">
      <t>トウカイ</t>
    </rPh>
    <rPh sb="2" eb="3">
      <t>ケン</t>
    </rPh>
    <rPh sb="3" eb="5">
      <t>カナヤ</t>
    </rPh>
    <phoneticPr fontId="3"/>
  </si>
  <si>
    <t>緑茶ブリック200ml</t>
    <rPh sb="0" eb="2">
      <t>リョクチャ</t>
    </rPh>
    <phoneticPr fontId="3"/>
  </si>
  <si>
    <t>60分の幅での時間指定を</t>
    <phoneticPr fontId="3"/>
  </si>
  <si>
    <t>ペット緑茶280ml</t>
    <rPh sb="3" eb="5">
      <t>リョクチャ</t>
    </rPh>
    <phoneticPr fontId="3"/>
  </si>
  <si>
    <t>中華弁当</t>
    <phoneticPr fontId="3"/>
  </si>
  <si>
    <t>おふくろ弁当</t>
    <phoneticPr fontId="3"/>
  </si>
  <si>
    <t>とりめし弁当</t>
    <phoneticPr fontId="3"/>
  </si>
  <si>
    <t>スポーツ弁当</t>
    <rPh sb="4" eb="6">
      <t>ベントウ</t>
    </rPh>
    <phoneticPr fontId="3"/>
  </si>
  <si>
    <t>ハンバーグ弁当</t>
    <rPh sb="5" eb="7">
      <t>ベントウ</t>
    </rPh>
    <phoneticPr fontId="3"/>
  </si>
  <si>
    <t>金谷御膳</t>
    <rPh sb="0" eb="2">
      <t>カナヤ</t>
    </rPh>
    <rPh sb="2" eb="4">
      <t>ゴゼン</t>
    </rPh>
    <phoneticPr fontId="3"/>
  </si>
  <si>
    <t>幕の内弁当</t>
    <phoneticPr fontId="3"/>
  </si>
  <si>
    <t>元祖　鯛めし</t>
    <phoneticPr fontId="3"/>
  </si>
  <si>
    <t>親子飯</t>
    <phoneticPr fontId="3"/>
  </si>
  <si>
    <t>大御所弁当</t>
    <phoneticPr fontId="3"/>
  </si>
  <si>
    <t>あやめ</t>
    <phoneticPr fontId="3"/>
  </si>
  <si>
    <t>助六寿司</t>
    <phoneticPr fontId="3"/>
  </si>
  <si>
    <t>助六寿司・おかず入り</t>
    <phoneticPr fontId="3"/>
  </si>
  <si>
    <t>ちらし寿司・すみれ</t>
    <phoneticPr fontId="3"/>
  </si>
  <si>
    <t>小春</t>
    <phoneticPr fontId="3"/>
  </si>
  <si>
    <t>華御膳</t>
    <phoneticPr fontId="3"/>
  </si>
  <si>
    <t>はなみずき</t>
    <phoneticPr fontId="3"/>
  </si>
  <si>
    <t>酒肴料理</t>
    <phoneticPr fontId="3"/>
  </si>
  <si>
    <t>松花堂弁当・洋風</t>
    <phoneticPr fontId="3"/>
  </si>
  <si>
    <t>松花堂弁当・和風</t>
    <phoneticPr fontId="3"/>
  </si>
  <si>
    <t>松花堂弁当・弥生</t>
    <phoneticPr fontId="3"/>
  </si>
  <si>
    <t>二段重ね</t>
    <phoneticPr fontId="3"/>
  </si>
  <si>
    <t>割り子弁当</t>
    <phoneticPr fontId="3"/>
  </si>
  <si>
    <t>そば弁当</t>
    <phoneticPr fontId="3"/>
  </si>
  <si>
    <t>天神屋【中部東部】</t>
    <rPh sb="0" eb="2">
      <t>テンジン</t>
    </rPh>
    <rPh sb="2" eb="3">
      <t>ヤ</t>
    </rPh>
    <rPh sb="4" eb="6">
      <t>チュウブ</t>
    </rPh>
    <rPh sb="6" eb="8">
      <t>トウブ</t>
    </rPh>
    <phoneticPr fontId="3"/>
  </si>
  <si>
    <t>天神屋【西部】</t>
    <rPh sb="0" eb="2">
      <t>テンジン</t>
    </rPh>
    <rPh sb="2" eb="3">
      <t>ヤ</t>
    </rPh>
    <rPh sb="4" eb="6">
      <t>セイブ</t>
    </rPh>
    <phoneticPr fontId="3"/>
  </si>
  <si>
    <t>緑茶ペット　600ml</t>
  </si>
  <si>
    <t>緑茶ペット　350ml</t>
  </si>
  <si>
    <t>紙パック茶　250ml</t>
  </si>
  <si>
    <t>ブリック緑茶200ml</t>
    <phoneticPr fontId="3"/>
  </si>
  <si>
    <t>ペット緑茶280ml</t>
    <phoneticPr fontId="3"/>
  </si>
  <si>
    <t>ペット緑茶500ml</t>
    <phoneticPr fontId="3"/>
  </si>
  <si>
    <t>東海軒金谷事業所　０５４７－４５－５１３１</t>
    <phoneticPr fontId="3"/>
  </si>
  <si>
    <t>東海軒静岡本社　０５４－２８７－５１７１</t>
    <phoneticPr fontId="3"/>
  </si>
  <si>
    <t>しずきゅう　０５４－２５９－００１４</t>
    <phoneticPr fontId="3"/>
  </si>
  <si>
    <t>天神屋 静岡工房（御前崎市・菊川市・牧之原市・島田市・藤枝市・吉田町・焼津市・静岡市
）０５４－６２６－２４２８</t>
    <phoneticPr fontId="3"/>
  </si>
  <si>
    <t>天神屋 東部事務所（富士宮市・富士市・沼津市・三島市・長泉町・裾野市・御殿場市）０５５－９５５－９１２７</t>
    <phoneticPr fontId="3"/>
  </si>
  <si>
    <t>天神屋 浜松営業部　０５３－４４３－８１４８</t>
    <phoneticPr fontId="3"/>
  </si>
  <si>
    <t>自笑亭　０５３－４４２－２１２１</t>
    <phoneticPr fontId="3"/>
  </si>
  <si>
    <t>うなぎ飯</t>
    <rPh sb="3" eb="4">
      <t>メシ</t>
    </rPh>
    <phoneticPr fontId="3"/>
  </si>
  <si>
    <t>うなぎまぶし</t>
    <phoneticPr fontId="3"/>
  </si>
  <si>
    <t>浜松三ヶ日牛弁当</t>
    <phoneticPr fontId="3"/>
  </si>
  <si>
    <t>浜の釜めし</t>
    <phoneticPr fontId="3"/>
  </si>
  <si>
    <t>しらす弁当</t>
    <rPh sb="3" eb="5">
      <t>ベントウ</t>
    </rPh>
    <phoneticPr fontId="3"/>
  </si>
  <si>
    <t>喧嘩凧</t>
    <rPh sb="0" eb="2">
      <t>ケンカ</t>
    </rPh>
    <rPh sb="2" eb="3">
      <t>タコ</t>
    </rPh>
    <phoneticPr fontId="3"/>
  </si>
  <si>
    <t>赤飯弁当</t>
    <rPh sb="0" eb="2">
      <t>セキハン</t>
    </rPh>
    <rPh sb="2" eb="4">
      <t>ベントウ</t>
    </rPh>
    <phoneticPr fontId="3"/>
  </si>
  <si>
    <t>納得のいく幕の内</t>
    <rPh sb="0" eb="2">
      <t>ナットク</t>
    </rPh>
    <rPh sb="5" eb="6">
      <t>マク</t>
    </rPh>
    <rPh sb="7" eb="8">
      <t>ウチ</t>
    </rPh>
    <phoneticPr fontId="3"/>
  </si>
  <si>
    <t>まくのうち弁当</t>
    <rPh sb="5" eb="7">
      <t>ベントウ</t>
    </rPh>
    <phoneticPr fontId="3"/>
  </si>
  <si>
    <t>上幕の内弁当</t>
    <rPh sb="0" eb="1">
      <t>ジョウ</t>
    </rPh>
    <rPh sb="1" eb="2">
      <t>マク</t>
    </rPh>
    <rPh sb="3" eb="4">
      <t>ウチ</t>
    </rPh>
    <rPh sb="4" eb="6">
      <t>ベントウ</t>
    </rPh>
    <phoneticPr fontId="3"/>
  </si>
  <si>
    <t>白身フライ弁当</t>
    <phoneticPr fontId="3"/>
  </si>
  <si>
    <t>幕の内重</t>
    <rPh sb="0" eb="1">
      <t>マク</t>
    </rPh>
    <rPh sb="2" eb="3">
      <t>ウチ</t>
    </rPh>
    <rPh sb="3" eb="4">
      <t>ジュウ</t>
    </rPh>
    <phoneticPr fontId="3"/>
  </si>
  <si>
    <t>上幕の内重</t>
    <rPh sb="0" eb="1">
      <t>ジョウ</t>
    </rPh>
    <rPh sb="1" eb="2">
      <t>マク</t>
    </rPh>
    <rPh sb="3" eb="4">
      <t>ウチ</t>
    </rPh>
    <rPh sb="4" eb="5">
      <t>ジュウ</t>
    </rPh>
    <phoneticPr fontId="3"/>
  </si>
  <si>
    <t>とんかつ重</t>
    <rPh sb="4" eb="5">
      <t>ジュウ</t>
    </rPh>
    <phoneticPr fontId="3"/>
  </si>
  <si>
    <t>浜名湖弁当</t>
    <phoneticPr fontId="3"/>
  </si>
  <si>
    <t>しらすコロッケ弁当</t>
    <rPh sb="7" eb="9">
      <t>ベントウ</t>
    </rPh>
    <phoneticPr fontId="3"/>
  </si>
  <si>
    <t>竹酔</t>
    <rPh sb="0" eb="1">
      <t>チク</t>
    </rPh>
    <rPh sb="1" eb="2">
      <t>スイ</t>
    </rPh>
    <phoneticPr fontId="3"/>
  </si>
  <si>
    <t>竹泉</t>
    <rPh sb="0" eb="1">
      <t>タケ</t>
    </rPh>
    <rPh sb="1" eb="2">
      <t>イズミ</t>
    </rPh>
    <phoneticPr fontId="3"/>
  </si>
  <si>
    <t>お茶500ml</t>
    <phoneticPr fontId="3"/>
  </si>
  <si>
    <t>お茶350ml</t>
    <phoneticPr fontId="3"/>
  </si>
  <si>
    <t>お茶200ml</t>
    <rPh sb="1" eb="2">
      <t>チャ</t>
    </rPh>
    <phoneticPr fontId="3"/>
  </si>
  <si>
    <t>ペット緑茶　500ml</t>
    <phoneticPr fontId="3"/>
  </si>
  <si>
    <t>ペット緑茶　350ml</t>
    <phoneticPr fontId="3"/>
  </si>
  <si>
    <t>品　名</t>
    <rPh sb="0" eb="1">
      <t>ヒン</t>
    </rPh>
    <rPh sb="2" eb="3">
      <t>メイ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</si>
  <si>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</si>
  <si>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容器回収　不要</t>
    <rPh sb="0" eb="2">
      <t>ヨウキ</t>
    </rPh>
    <rPh sb="2" eb="4">
      <t>カイシュウ</t>
    </rPh>
    <rPh sb="5" eb="7">
      <t>フヨウ</t>
    </rPh>
    <phoneticPr fontId="3"/>
  </si>
  <si>
    <t>容器回収　当日14：00～17：00（時間指定は出来ません）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</si>
  <si>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</si>
  <si>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四季の織物膳</t>
    <rPh sb="0" eb="2">
      <t>シキ</t>
    </rPh>
    <rPh sb="3" eb="5">
      <t>オリモノ</t>
    </rPh>
    <rPh sb="5" eb="6">
      <t>ゼン</t>
    </rPh>
    <phoneticPr fontId="22"/>
  </si>
  <si>
    <t>特選幕の内</t>
    <rPh sb="0" eb="2">
      <t>トクセン</t>
    </rPh>
    <rPh sb="2" eb="3">
      <t>マク</t>
    </rPh>
    <rPh sb="4" eb="5">
      <t>ウチ</t>
    </rPh>
    <phoneticPr fontId="22"/>
  </si>
  <si>
    <t>駿河路弁当</t>
    <rPh sb="0" eb="2">
      <t>スルガ</t>
    </rPh>
    <rPh sb="2" eb="3">
      <t>ジ</t>
    </rPh>
    <rPh sb="3" eb="5">
      <t>ベントウ</t>
    </rPh>
    <phoneticPr fontId="22"/>
  </si>
  <si>
    <t>バランス幕の内</t>
    <rPh sb="4" eb="5">
      <t>マク</t>
    </rPh>
    <rPh sb="6" eb="7">
      <t>ウチ</t>
    </rPh>
    <phoneticPr fontId="22"/>
  </si>
  <si>
    <t>紙パック茶200ml</t>
    <rPh sb="0" eb="1">
      <t>カミ</t>
    </rPh>
    <rPh sb="4" eb="5">
      <t>チャ</t>
    </rPh>
    <phoneticPr fontId="3"/>
  </si>
  <si>
    <t>20,000円未満は容器の回収2,000円になります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</si>
  <si>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</si>
  <si>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</si>
  <si>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自笑亭</t>
    <rPh sb="0" eb="3">
      <t>ジショウテイ</t>
    </rPh>
    <phoneticPr fontId="3"/>
  </si>
  <si>
    <t>ペットボトルお茶280ml</t>
    <phoneticPr fontId="3"/>
  </si>
  <si>
    <t>ペットボトルお茶525ml</t>
    <phoneticPr fontId="3"/>
  </si>
  <si>
    <t>鷹狩の手箱</t>
    <phoneticPr fontId="3"/>
  </si>
  <si>
    <t>パック緑茶　200ml</t>
    <rPh sb="3" eb="5">
      <t>リョクチャ</t>
    </rPh>
    <phoneticPr fontId="3"/>
  </si>
  <si>
    <t>配達地域</t>
    <rPh sb="0" eb="2">
      <t>ハイタツ</t>
    </rPh>
    <rPh sb="2" eb="4">
      <t>チイキ</t>
    </rPh>
    <phoneticPr fontId="22"/>
  </si>
  <si>
    <t>配達時間</t>
    <rPh sb="0" eb="2">
      <t>ハイタツ</t>
    </rPh>
    <rPh sb="2" eb="4">
      <t>ジカン</t>
    </rPh>
    <phoneticPr fontId="22"/>
  </si>
  <si>
    <t>個数・金額
(基本10個以上)</t>
    <rPh sb="0" eb="2">
      <t>コスウ</t>
    </rPh>
    <rPh sb="3" eb="5">
      <t>キンガク</t>
    </rPh>
    <rPh sb="7" eb="9">
      <t>キホン</t>
    </rPh>
    <rPh sb="11" eb="12">
      <t>コ</t>
    </rPh>
    <rPh sb="12" eb="14">
      <t>イジョウ</t>
    </rPh>
    <phoneticPr fontId="22"/>
  </si>
  <si>
    <t>注文</t>
    <rPh sb="0" eb="2">
      <t>チュウモン</t>
    </rPh>
    <phoneticPr fontId="22"/>
  </si>
  <si>
    <r>
      <t xml:space="preserve">数量変更
</t>
    </r>
    <r>
      <rPr>
        <b/>
        <sz val="12"/>
        <color rgb="FFFF0000"/>
        <rFont val="Meiryo UI"/>
        <family val="3"/>
        <charset val="128"/>
      </rPr>
      <t>（注1）</t>
    </r>
    <rPh sb="0" eb="4">
      <t>スウリョウヘンコウ</t>
    </rPh>
    <rPh sb="6" eb="7">
      <t>チュウ</t>
    </rPh>
    <phoneticPr fontId="22"/>
  </si>
  <si>
    <r>
      <t xml:space="preserve">雨天中止
</t>
    </r>
    <r>
      <rPr>
        <b/>
        <sz val="12"/>
        <color rgb="FFFF0000"/>
        <rFont val="Meiryo UI"/>
        <family val="3"/>
        <charset val="128"/>
      </rPr>
      <t>（注1）</t>
    </r>
    <rPh sb="0" eb="2">
      <t>ウテン</t>
    </rPh>
    <rPh sb="2" eb="4">
      <t>チュウシ</t>
    </rPh>
    <rPh sb="6" eb="7">
      <t>チュウ</t>
    </rPh>
    <phoneticPr fontId="22"/>
  </si>
  <si>
    <t>容器回収</t>
    <rPh sb="0" eb="2">
      <t>ヨウキ</t>
    </rPh>
    <rPh sb="2" eb="4">
      <t>カイシュウ</t>
    </rPh>
    <phoneticPr fontId="22"/>
  </si>
  <si>
    <t>東海軒静岡</t>
    <rPh sb="0" eb="2">
      <t>トウカイ</t>
    </rPh>
    <rPh sb="2" eb="3">
      <t>ケン</t>
    </rPh>
    <rPh sb="3" eb="5">
      <t>シズオカ</t>
    </rPh>
    <phoneticPr fontId="22"/>
  </si>
  <si>
    <t>静岡市(由比)～焼津市</t>
    <rPh sb="0" eb="2">
      <t>シズオカ</t>
    </rPh>
    <rPh sb="2" eb="3">
      <t>シ</t>
    </rPh>
    <rPh sb="4" eb="6">
      <t>ユイ</t>
    </rPh>
    <rPh sb="8" eb="10">
      <t>ヤイヅ</t>
    </rPh>
    <rPh sb="10" eb="11">
      <t>シ</t>
    </rPh>
    <phoneticPr fontId="22"/>
  </si>
  <si>
    <t>8:00～16:00</t>
    <phoneticPr fontId="22"/>
  </si>
  <si>
    <t>5日前まで</t>
    <rPh sb="1" eb="3">
      <t>カマエ</t>
    </rPh>
    <phoneticPr fontId="22"/>
  </si>
  <si>
    <t>前日12:00迄</t>
    <rPh sb="0" eb="2">
      <t>ゼンジツ</t>
    </rPh>
    <rPh sb="7" eb="8">
      <t>マデ</t>
    </rPh>
    <phoneticPr fontId="22"/>
  </si>
  <si>
    <t>東海軒金谷</t>
    <rPh sb="0" eb="2">
      <t>トウカイ</t>
    </rPh>
    <rPh sb="2" eb="3">
      <t>ケン</t>
    </rPh>
    <rPh sb="3" eb="5">
      <t>カナヤ</t>
    </rPh>
    <phoneticPr fontId="22"/>
  </si>
  <si>
    <t>藤枝市～磐田市</t>
    <rPh sb="0" eb="2">
      <t>フジエダ</t>
    </rPh>
    <rPh sb="2" eb="3">
      <t>シ</t>
    </rPh>
    <rPh sb="4" eb="7">
      <t>イワタシ</t>
    </rPh>
    <phoneticPr fontId="22"/>
  </si>
  <si>
    <t>〇</t>
    <phoneticPr fontId="22"/>
  </si>
  <si>
    <t>竹酔</t>
    <rPh sb="0" eb="1">
      <t>チク</t>
    </rPh>
    <rPh sb="1" eb="2">
      <t>スイ</t>
    </rPh>
    <phoneticPr fontId="22"/>
  </si>
  <si>
    <t>静岡市～藤枝市</t>
    <rPh sb="0" eb="3">
      <t>シズオカシ</t>
    </rPh>
    <rPh sb="4" eb="6">
      <t>フジエダ</t>
    </rPh>
    <rPh sb="6" eb="7">
      <t>シ</t>
    </rPh>
    <phoneticPr fontId="22"/>
  </si>
  <si>
    <t>3日前まで</t>
    <rPh sb="1" eb="3">
      <t>カマエ</t>
    </rPh>
    <phoneticPr fontId="22"/>
  </si>
  <si>
    <t>天神屋(東部)</t>
    <rPh sb="0" eb="2">
      <t>テンジン</t>
    </rPh>
    <rPh sb="2" eb="3">
      <t>ヤ</t>
    </rPh>
    <rPh sb="4" eb="6">
      <t>トウブチュウトウブ</t>
    </rPh>
    <phoneticPr fontId="22"/>
  </si>
  <si>
    <t>富士市～伊豆の国市</t>
    <rPh sb="0" eb="2">
      <t>フジ</t>
    </rPh>
    <rPh sb="2" eb="3">
      <t>シ</t>
    </rPh>
    <rPh sb="4" eb="6">
      <t>イズ</t>
    </rPh>
    <rPh sb="7" eb="8">
      <t>クニ</t>
    </rPh>
    <rPh sb="8" eb="9">
      <t>シ</t>
    </rPh>
    <phoneticPr fontId="22"/>
  </si>
  <si>
    <t>一種類につき10個以上かつ
10,000円以上(お弁当のみ)</t>
    <rPh sb="0" eb="3">
      <t>イッシュルイ</t>
    </rPh>
    <rPh sb="8" eb="9">
      <t>コ</t>
    </rPh>
    <rPh sb="9" eb="11">
      <t>イジョウ</t>
    </rPh>
    <rPh sb="20" eb="21">
      <t>エン</t>
    </rPh>
    <rPh sb="21" eb="23">
      <t>イジョウ</t>
    </rPh>
    <rPh sb="25" eb="27">
      <t>ベントウ</t>
    </rPh>
    <phoneticPr fontId="22"/>
  </si>
  <si>
    <t>天神屋(中部）</t>
    <rPh sb="0" eb="2">
      <t>テンジン</t>
    </rPh>
    <rPh sb="2" eb="3">
      <t>ヤ</t>
    </rPh>
    <rPh sb="4" eb="6">
      <t>チュウブ</t>
    </rPh>
    <phoneticPr fontId="22"/>
  </si>
  <si>
    <t>静岡市～菊川市</t>
    <rPh sb="0" eb="3">
      <t>シズオカシ</t>
    </rPh>
    <rPh sb="4" eb="6">
      <t>キクガワ</t>
    </rPh>
    <rPh sb="6" eb="7">
      <t>シ</t>
    </rPh>
    <phoneticPr fontId="22"/>
  </si>
  <si>
    <t>天神屋(西部)</t>
    <rPh sb="0" eb="2">
      <t>テンジン</t>
    </rPh>
    <rPh sb="2" eb="3">
      <t>ヤ</t>
    </rPh>
    <rPh sb="4" eb="6">
      <t>セイブ</t>
    </rPh>
    <phoneticPr fontId="22"/>
  </si>
  <si>
    <t>掛川市～湖西市</t>
    <rPh sb="0" eb="2">
      <t>カケガワ</t>
    </rPh>
    <rPh sb="2" eb="3">
      <t>シ</t>
    </rPh>
    <rPh sb="4" eb="7">
      <t>コサイシ</t>
    </rPh>
    <phoneticPr fontId="22"/>
  </si>
  <si>
    <t>自笑亭</t>
    <rPh sb="0" eb="1">
      <t>ジ</t>
    </rPh>
    <rPh sb="1" eb="2">
      <t>ショウ</t>
    </rPh>
    <rPh sb="2" eb="3">
      <t>テイ</t>
    </rPh>
    <phoneticPr fontId="22"/>
  </si>
  <si>
    <t>9:00～17:00</t>
    <phoneticPr fontId="22"/>
  </si>
  <si>
    <t>浜松市内5,000円以上(お茶込)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1">
      <t>タ</t>
    </rPh>
    <rPh sb="27" eb="28">
      <t>コト</t>
    </rPh>
    <phoneticPr fontId="22"/>
  </si>
  <si>
    <t>前日15:00迄
100食以上は前日午前中まで</t>
    <rPh sb="12" eb="13">
      <t>ショク</t>
    </rPh>
    <rPh sb="13" eb="15">
      <t>イジョウ</t>
    </rPh>
    <rPh sb="16" eb="21">
      <t>ゼンジツゴゼンチュウ</t>
    </rPh>
    <phoneticPr fontId="22"/>
  </si>
  <si>
    <t>竹泉</t>
    <rPh sb="0" eb="1">
      <t>チク</t>
    </rPh>
    <rPh sb="1" eb="2">
      <t>セン</t>
    </rPh>
    <phoneticPr fontId="22"/>
  </si>
  <si>
    <t>磐田市～湖西市</t>
    <rPh sb="0" eb="3">
      <t>イワタシ</t>
    </rPh>
    <rPh sb="4" eb="7">
      <t>コサイシ</t>
    </rPh>
    <phoneticPr fontId="22"/>
  </si>
  <si>
    <t>7:00～18:00
配達希望時間
60分必要</t>
    <rPh sb="11" eb="13">
      <t>ハイタツ</t>
    </rPh>
    <rPh sb="13" eb="15">
      <t>キボウ</t>
    </rPh>
    <rPh sb="15" eb="17">
      <t>ジカン</t>
    </rPh>
    <rPh sb="20" eb="21">
      <t>フン</t>
    </rPh>
    <rPh sb="21" eb="23">
      <t>ヒツヨウ</t>
    </rPh>
    <phoneticPr fontId="22"/>
  </si>
  <si>
    <t>ユニオントラベルでの数の変更・キャンセル・雨天中止のご連絡（受付）は、平日9：00～17：00までとなります。</t>
    <rPh sb="10" eb="11">
      <t>カズ</t>
    </rPh>
    <rPh sb="12" eb="14">
      <t>ヘンコウ</t>
    </rPh>
    <rPh sb="21" eb="25">
      <t>ウテンチュウシ</t>
    </rPh>
    <rPh sb="27" eb="29">
      <t>レンラク</t>
    </rPh>
    <rPh sb="30" eb="32">
      <t>ウケツケ</t>
    </rPh>
    <rPh sb="35" eb="37">
      <t>ヘイジツ</t>
    </rPh>
    <phoneticPr fontId="22"/>
  </si>
  <si>
    <t>（注1）基本はユニオントラベルへご連絡下さい。営業時間外・営業日以外の数の変更・キャンセル・雨天中止のご連絡は、直接お弁当会社へご連絡をお願いします。</t>
    <phoneticPr fontId="22"/>
  </si>
  <si>
    <t>東海軒静岡本社</t>
    <phoneticPr fontId="22"/>
  </si>
  <si>
    <t>０５４－２８７－５１７１</t>
    <phoneticPr fontId="22"/>
  </si>
  <si>
    <t>　　受付時間　８:００～１７:００</t>
    <phoneticPr fontId="22"/>
  </si>
  <si>
    <t>東海軒金谷事業所</t>
    <phoneticPr fontId="22"/>
  </si>
  <si>
    <t>０５４７－４５－５１３１</t>
    <phoneticPr fontId="22"/>
  </si>
  <si>
    <t>　　受付時間　８:００～１６:３０</t>
    <phoneticPr fontId="22"/>
  </si>
  <si>
    <t>竹酔</t>
    <phoneticPr fontId="22"/>
  </si>
  <si>
    <t>０５４－２５２－７９４８</t>
    <phoneticPr fontId="22"/>
  </si>
  <si>
    <t>　　受付時間　８:００～１６:００</t>
    <phoneticPr fontId="22"/>
  </si>
  <si>
    <t>０５４－６２６－２４２８</t>
    <phoneticPr fontId="22"/>
  </si>
  <si>
    <t>自笑亭</t>
    <phoneticPr fontId="22"/>
  </si>
  <si>
    <t>０５３－４４２－２１２１</t>
    <phoneticPr fontId="22"/>
  </si>
  <si>
    <t>竹泉</t>
    <phoneticPr fontId="22"/>
  </si>
  <si>
    <t>０５３－５８６－５１２３</t>
    <phoneticPr fontId="22"/>
  </si>
  <si>
    <t>　　受付時間　８:３０～１８:００</t>
    <phoneticPr fontId="22"/>
  </si>
  <si>
    <r>
      <t xml:space="preserve">全キャンセル
</t>
    </r>
    <r>
      <rPr>
        <b/>
        <sz val="12"/>
        <color rgb="FFFF0000"/>
        <rFont val="Meiryo UI"/>
        <family val="3"/>
        <charset val="128"/>
      </rPr>
      <t>（注1）</t>
    </r>
    <rPh sb="0" eb="1">
      <t>ゼン</t>
    </rPh>
    <rPh sb="8" eb="9">
      <t>チュウ</t>
    </rPh>
    <phoneticPr fontId="22"/>
  </si>
  <si>
    <t>8:00～16:00
配達希望時間
60分必要</t>
    <phoneticPr fontId="22"/>
  </si>
  <si>
    <t>静岡市内(葵区中心部、駿河区)5,000円以上
(※お茶込)
注:その他エリアにより異なる</t>
    <rPh sb="0" eb="2">
      <t>シズオカ</t>
    </rPh>
    <rPh sb="2" eb="4">
      <t>シナイ</t>
    </rPh>
    <rPh sb="5" eb="10">
      <t>アオイクチュウシンブ</t>
    </rPh>
    <rPh sb="11" eb="14">
      <t>スルガク</t>
    </rPh>
    <rPh sb="20" eb="21">
      <t>エン</t>
    </rPh>
    <rPh sb="21" eb="23">
      <t>イジョウ</t>
    </rPh>
    <rPh sb="27" eb="29">
      <t>チャコ</t>
    </rPh>
    <rPh sb="31" eb="32">
      <t>チュウ</t>
    </rPh>
    <rPh sb="35" eb="36">
      <t>タ</t>
    </rPh>
    <rPh sb="42" eb="43">
      <t>コト</t>
    </rPh>
    <phoneticPr fontId="22"/>
  </si>
  <si>
    <t>2日前16:00迄
以降キャンセル料100％</t>
    <rPh sb="1" eb="3">
      <t>カマエ</t>
    </rPh>
    <rPh sb="8" eb="9">
      <t>マデ</t>
    </rPh>
    <rPh sb="10" eb="12">
      <t>イコウ</t>
    </rPh>
    <rPh sb="17" eb="18">
      <t>リョウ</t>
    </rPh>
    <phoneticPr fontId="22"/>
  </si>
  <si>
    <t>島田市内(中心部、旧金谷町)10,000円以上
(※お茶込)
注:その他エリアにより異なる</t>
    <rPh sb="0" eb="2">
      <t>シマダ</t>
    </rPh>
    <rPh sb="2" eb="4">
      <t>シナイ</t>
    </rPh>
    <rPh sb="5" eb="8">
      <t>チュウシンブ</t>
    </rPh>
    <rPh sb="9" eb="10">
      <t>キュウ</t>
    </rPh>
    <rPh sb="10" eb="13">
      <t>カナヤチョウ</t>
    </rPh>
    <rPh sb="20" eb="21">
      <t>エン</t>
    </rPh>
    <rPh sb="21" eb="23">
      <t>イジョウ</t>
    </rPh>
    <rPh sb="27" eb="28">
      <t>チャ</t>
    </rPh>
    <rPh sb="28" eb="29">
      <t>コ</t>
    </rPh>
    <rPh sb="31" eb="32">
      <t>チュウ</t>
    </rPh>
    <rPh sb="35" eb="36">
      <t>タ</t>
    </rPh>
    <rPh sb="42" eb="43">
      <t>コト</t>
    </rPh>
    <phoneticPr fontId="22"/>
  </si>
  <si>
    <t>静岡市内(山間部除く葵区、駿河区)10,000円以上
(※お茶込)
注:その他エリアにより異なる</t>
    <rPh sb="0" eb="2">
      <t>シズオカ</t>
    </rPh>
    <rPh sb="2" eb="4">
      <t>シナイ</t>
    </rPh>
    <rPh sb="5" eb="9">
      <t>サンカンブノゾ</t>
    </rPh>
    <rPh sb="10" eb="12">
      <t>アオイク</t>
    </rPh>
    <rPh sb="13" eb="16">
      <t>スルガク</t>
    </rPh>
    <rPh sb="23" eb="24">
      <t>エン</t>
    </rPh>
    <rPh sb="24" eb="26">
      <t>イジョウ</t>
    </rPh>
    <rPh sb="30" eb="31">
      <t>チャ</t>
    </rPh>
    <rPh sb="31" eb="32">
      <t>コ</t>
    </rPh>
    <rPh sb="34" eb="35">
      <t>チュウ</t>
    </rPh>
    <rPh sb="38" eb="39">
      <t>タ</t>
    </rPh>
    <rPh sb="45" eb="46">
      <t>コト</t>
    </rPh>
    <phoneticPr fontId="22"/>
  </si>
  <si>
    <t>東海軒静岡本社</t>
    <rPh sb="0" eb="3">
      <t>トウカイケン</t>
    </rPh>
    <rPh sb="3" eb="5">
      <t>シズオカ</t>
    </rPh>
    <rPh sb="5" eb="7">
      <t>ホンシャ</t>
    </rPh>
    <phoneticPr fontId="3"/>
  </si>
  <si>
    <t>東海軒金谷事業部</t>
    <rPh sb="0" eb="3">
      <t>トウカイケン</t>
    </rPh>
    <rPh sb="3" eb="5">
      <t>カナヤ</t>
    </rPh>
    <rPh sb="5" eb="8">
      <t>ジギョウブ</t>
    </rPh>
    <phoneticPr fontId="3"/>
  </si>
  <si>
    <t>容器の回収　1,100円</t>
    <phoneticPr fontId="3"/>
  </si>
  <si>
    <t>みやび</t>
    <phoneticPr fontId="3"/>
  </si>
  <si>
    <t>するが</t>
    <phoneticPr fontId="3"/>
  </si>
  <si>
    <t>ふじ</t>
    <phoneticPr fontId="3"/>
  </si>
  <si>
    <t>ビニール袋</t>
    <rPh sb="4" eb="5">
      <t>ブクロ</t>
    </rPh>
    <phoneticPr fontId="3"/>
  </si>
  <si>
    <t>うなぎ弁当（赤ﾜｲﾝ仕込）</t>
    <phoneticPr fontId="3"/>
  </si>
  <si>
    <t>三ヶ日牛ごぼうしぐれ＆プチうなぎ弁当</t>
    <rPh sb="0" eb="3">
      <t>ミッカビ</t>
    </rPh>
    <rPh sb="3" eb="4">
      <t>ウシ</t>
    </rPh>
    <rPh sb="16" eb="18">
      <t>ベントウ</t>
    </rPh>
    <phoneticPr fontId="3"/>
  </si>
  <si>
    <t>浜松三ケ日牛＆遠州しらす弁当</t>
    <phoneticPr fontId="3"/>
  </si>
  <si>
    <t>二重折弁当・月</t>
    <rPh sb="0" eb="2">
      <t>ニジュウ</t>
    </rPh>
    <rPh sb="2" eb="3">
      <t>オリ</t>
    </rPh>
    <rPh sb="3" eb="5">
      <t>ベントウ</t>
    </rPh>
    <rPh sb="6" eb="7">
      <t>ツキ</t>
    </rPh>
    <phoneticPr fontId="3"/>
  </si>
  <si>
    <t>二重折弁当・星</t>
    <rPh sb="0" eb="2">
      <t>ニジュウ</t>
    </rPh>
    <rPh sb="2" eb="3">
      <t>オリ</t>
    </rPh>
    <rPh sb="3" eb="5">
      <t>ベントウ</t>
    </rPh>
    <rPh sb="6" eb="7">
      <t>ホシ</t>
    </rPh>
    <phoneticPr fontId="3"/>
  </si>
  <si>
    <t>緑茶ペット　600ml</t>
    <phoneticPr fontId="3"/>
  </si>
  <si>
    <t>緑茶ペット　350ml</t>
    <phoneticPr fontId="3"/>
  </si>
  <si>
    <t>紙パック茶　250ml</t>
    <phoneticPr fontId="3"/>
  </si>
  <si>
    <t>『しずおか物語』</t>
    <rPh sb="5" eb="7">
      <t>モノガタリ</t>
    </rPh>
    <phoneticPr fontId="3"/>
  </si>
  <si>
    <t>静岡の味折詰</t>
    <rPh sb="0" eb="2">
      <t>シズオカ</t>
    </rPh>
    <rPh sb="3" eb="4">
      <t>アジ</t>
    </rPh>
    <rPh sb="4" eb="6">
      <t>オリヅメ</t>
    </rPh>
    <phoneticPr fontId="3"/>
  </si>
  <si>
    <t>ペット緑茶（350ml）</t>
    <phoneticPr fontId="3"/>
  </si>
  <si>
    <t>パック緑茶（200ml）</t>
    <rPh sb="3" eb="5">
      <t>リョクチャ</t>
    </rPh>
    <phoneticPr fontId="3"/>
  </si>
  <si>
    <t>容器回収代</t>
    <rPh sb="0" eb="2">
      <t>ヨウキ</t>
    </rPh>
    <rPh sb="2" eb="4">
      <t>カイシュウ</t>
    </rPh>
    <rPh sb="4" eb="5">
      <t>ダイ</t>
    </rPh>
    <phoneticPr fontId="3"/>
  </si>
  <si>
    <t>竹酔</t>
    <phoneticPr fontId="3"/>
  </si>
  <si>
    <t>竹泉</t>
    <phoneticPr fontId="3"/>
  </si>
  <si>
    <t>宝石御膳</t>
    <phoneticPr fontId="3"/>
  </si>
  <si>
    <t>成約成立弁当</t>
    <phoneticPr fontId="3"/>
  </si>
  <si>
    <t>パワー満足弁当</t>
    <phoneticPr fontId="3"/>
  </si>
  <si>
    <t>14品目の幕の内弁当</t>
    <phoneticPr fontId="3"/>
  </si>
  <si>
    <t>スペシャルのり弁当</t>
    <phoneticPr fontId="3"/>
  </si>
  <si>
    <t>洋食屋さんＡ</t>
    <phoneticPr fontId="3"/>
  </si>
  <si>
    <t>洋食屋さんＢ</t>
    <phoneticPr fontId="3"/>
  </si>
  <si>
    <t>しあわせまんぷく弁当</t>
    <phoneticPr fontId="3"/>
  </si>
  <si>
    <t>ナイスフィット幕の内</t>
    <phoneticPr fontId="3"/>
  </si>
  <si>
    <t>緑茶ペット　500ml</t>
    <phoneticPr fontId="3"/>
  </si>
  <si>
    <t>緑茶ブリック　200ml</t>
    <phoneticPr fontId="3"/>
  </si>
  <si>
    <t>天神屋（西部）</t>
    <rPh sb="0" eb="3">
      <t>テンジンヤ</t>
    </rPh>
    <rPh sb="4" eb="6">
      <t>セイブ</t>
    </rPh>
    <phoneticPr fontId="3"/>
  </si>
  <si>
    <t>天神屋（西部）</t>
    <phoneticPr fontId="3"/>
  </si>
  <si>
    <t>助六寿司</t>
    <rPh sb="0" eb="2">
      <t>スケロク</t>
    </rPh>
    <rPh sb="2" eb="4">
      <t>スシ</t>
    </rPh>
    <phoneticPr fontId="22"/>
  </si>
  <si>
    <t>天神屋（中部・東部部）</t>
    <phoneticPr fontId="3"/>
  </si>
  <si>
    <t>おこのみむすび（梅・わかめ）</t>
    <rPh sb="8" eb="9">
      <t>ウメ</t>
    </rPh>
    <phoneticPr fontId="3"/>
  </si>
  <si>
    <t>助六寿司</t>
    <rPh sb="0" eb="2">
      <t>スケロク</t>
    </rPh>
    <rPh sb="2" eb="4">
      <t>スシ</t>
    </rPh>
    <phoneticPr fontId="3"/>
  </si>
  <si>
    <t>とんかつ弁当</t>
    <phoneticPr fontId="3"/>
  </si>
  <si>
    <t>まる得幕の内弁当</t>
    <phoneticPr fontId="3"/>
  </si>
  <si>
    <t>よくばり弁当</t>
    <phoneticPr fontId="3"/>
  </si>
  <si>
    <t>彩り弁当</t>
    <phoneticPr fontId="3"/>
  </si>
  <si>
    <t>栗ご飯弁当</t>
    <phoneticPr fontId="3"/>
  </si>
  <si>
    <t>味めぐり弁当</t>
    <phoneticPr fontId="3"/>
  </si>
  <si>
    <t>おむすび弁当（梅・こんぶ）</t>
    <rPh sb="7" eb="8">
      <t>ウメ</t>
    </rPh>
    <phoneticPr fontId="3"/>
  </si>
  <si>
    <t>わくわく弁当・和風</t>
    <phoneticPr fontId="3"/>
  </si>
  <si>
    <t>シンプル幕の内弁当</t>
    <phoneticPr fontId="3"/>
  </si>
  <si>
    <t>わくわく弁当・洋風</t>
    <phoneticPr fontId="3"/>
  </si>
  <si>
    <t>唐揚げ弁当</t>
    <phoneticPr fontId="3"/>
  </si>
  <si>
    <t>おもてなし幕の内膳</t>
    <phoneticPr fontId="3"/>
  </si>
  <si>
    <t>駿河の恵み膳</t>
    <phoneticPr fontId="3"/>
  </si>
  <si>
    <t>おもてなし二色膳</t>
    <phoneticPr fontId="3"/>
  </si>
  <si>
    <t>おいしさ満載膳</t>
    <phoneticPr fontId="3"/>
  </si>
  <si>
    <t>厳選桜えび膳</t>
    <phoneticPr fontId="3"/>
  </si>
  <si>
    <t>東海軒金谷事業部</t>
    <phoneticPr fontId="3"/>
  </si>
  <si>
    <t>ペット緑茶350ml</t>
    <phoneticPr fontId="3"/>
  </si>
  <si>
    <t>東海軒静岡本社</t>
    <phoneticPr fontId="3"/>
  </si>
  <si>
    <t>常温</t>
  </si>
  <si>
    <t>否</t>
    <rPh sb="0" eb="1">
      <t>イナ</t>
    </rPh>
    <phoneticPr fontId="3"/>
  </si>
  <si>
    <t>持ち帰りビニール袋</t>
    <rPh sb="0" eb="1">
      <t>モ</t>
    </rPh>
    <rPh sb="2" eb="3">
      <t>カエ</t>
    </rPh>
    <rPh sb="8" eb="9">
      <t>ブクロ</t>
    </rPh>
    <phoneticPr fontId="3"/>
  </si>
  <si>
    <t>要（ビニール袋は１枚５円になります）</t>
    <rPh sb="0" eb="1">
      <t>ヨウ</t>
    </rPh>
    <phoneticPr fontId="3"/>
  </si>
  <si>
    <t>プルダウンより「要」「否」をお選び下さい</t>
    <rPh sb="8" eb="9">
      <t>ヨウ</t>
    </rPh>
    <rPh sb="11" eb="12">
      <t>イナ</t>
    </rPh>
    <rPh sb="15" eb="16">
      <t>エラ</t>
    </rPh>
    <rPh sb="17" eb="18">
      <t>クダ</t>
    </rPh>
    <phoneticPr fontId="3"/>
  </si>
  <si>
    <t>枚数</t>
    <rPh sb="0" eb="2">
      <t>マイスウ</t>
    </rPh>
    <phoneticPr fontId="3"/>
  </si>
  <si>
    <t>竹 酔</t>
    <rPh sb="0" eb="1">
      <t>チク</t>
    </rPh>
    <rPh sb="2" eb="3">
      <t>スイ</t>
    </rPh>
    <phoneticPr fontId="3"/>
  </si>
  <si>
    <t>竹 泉</t>
    <rPh sb="0" eb="1">
      <t>タケ</t>
    </rPh>
    <rPh sb="2" eb="3">
      <t>イズミ</t>
    </rPh>
    <phoneticPr fontId="3"/>
  </si>
  <si>
    <t>お弁当会社名</t>
    <phoneticPr fontId="3"/>
  </si>
  <si>
    <t>天神屋（東部）</t>
    <rPh sb="0" eb="3">
      <t>テンジンヤ</t>
    </rPh>
    <rPh sb="4" eb="6">
      <t>トウブ</t>
    </rPh>
    <phoneticPr fontId="3"/>
  </si>
  <si>
    <t>天神屋（中部）</t>
    <rPh sb="0" eb="3">
      <t>テンジンヤ</t>
    </rPh>
    <rPh sb="4" eb="6">
      <t>チュウブ</t>
    </rPh>
    <phoneticPr fontId="3"/>
  </si>
  <si>
    <t>不　可</t>
    <rPh sb="0" eb="1">
      <t>フ</t>
    </rPh>
    <rPh sb="2" eb="3">
      <t>カ</t>
    </rPh>
    <phoneticPr fontId="3"/>
  </si>
  <si>
    <t>下記配達エリア表をご覧ください。</t>
    <rPh sb="0" eb="2">
      <t>カキ</t>
    </rPh>
    <rPh sb="2" eb="4">
      <t>ハイタツ</t>
    </rPh>
    <rPh sb="7" eb="8">
      <t>ヒョウ</t>
    </rPh>
    <rPh sb="10" eb="11">
      <t>ラン</t>
    </rPh>
    <phoneticPr fontId="3"/>
  </si>
  <si>
    <t>エリア</t>
  </si>
  <si>
    <t>合計金額（1回のお届けにつき）</t>
  </si>
  <si>
    <t>配達可能時間</t>
  </si>
  <si>
    <t>静岡市葵区・駿河区（山間部除く）</t>
  </si>
  <si>
    <t>1万円以上</t>
  </si>
  <si>
    <t>9:00～18:00</t>
  </si>
  <si>
    <t>3万円以上</t>
  </si>
  <si>
    <t>7:30～18:00</t>
  </si>
  <si>
    <t>葵区駿河区山間部</t>
  </si>
  <si>
    <t>静岡市清水区（山間部除く）</t>
  </si>
  <si>
    <t>2万円以上</t>
  </si>
  <si>
    <t>藤枝市</t>
  </si>
  <si>
    <t>2万円以上～</t>
  </si>
  <si>
    <t>島田市</t>
  </si>
  <si>
    <t>5万円以上～</t>
  </si>
  <si>
    <t>牧之原市</t>
  </si>
  <si>
    <t>吉田町</t>
  </si>
  <si>
    <t>御前崎市</t>
  </si>
  <si>
    <t>10万円以上～</t>
  </si>
  <si>
    <t>川根本町</t>
  </si>
  <si>
    <t>配達いたしておりません</t>
  </si>
  <si>
    <t>―</t>
  </si>
  <si>
    <t>5万、または10万円以上（お問い合わせ下さい）</t>
    <phoneticPr fontId="3"/>
  </si>
  <si>
    <t>中部エリア</t>
    <rPh sb="0" eb="2">
      <t>チュウブ</t>
    </rPh>
    <phoneticPr fontId="3"/>
  </si>
  <si>
    <t>5000円以上 (静岡市中心部）</t>
    <rPh sb="9" eb="12">
      <t>シズオカシ</t>
    </rPh>
    <rPh sb="12" eb="15">
      <t>チュウシンブ</t>
    </rPh>
    <phoneticPr fontId="3"/>
  </si>
  <si>
    <t>合計金額</t>
  </si>
  <si>
    <t>浜松市</t>
  </si>
  <si>
    <t>磐田市</t>
  </si>
  <si>
    <t>掛川市</t>
  </si>
  <si>
    <t>袋井市</t>
  </si>
  <si>
    <t>湖西市</t>
  </si>
  <si>
    <t>菊川市</t>
  </si>
  <si>
    <t>森町</t>
  </si>
  <si>
    <t>富士市</t>
  </si>
  <si>
    <t>富士宮市</t>
  </si>
  <si>
    <t>沼津市</t>
  </si>
  <si>
    <t>三島市</t>
  </si>
  <si>
    <t>裾野市</t>
  </si>
  <si>
    <t>伊豆の国市</t>
  </si>
  <si>
    <t>函南町</t>
  </si>
  <si>
    <t>清水町</t>
  </si>
  <si>
    <t>長泉町</t>
  </si>
  <si>
    <t>小山町</t>
  </si>
  <si>
    <t>御殿場市</t>
  </si>
  <si>
    <t>伊東市</t>
  </si>
  <si>
    <t>熱海市</t>
  </si>
  <si>
    <t>伊豆市</t>
  </si>
  <si>
    <t>下田市</t>
  </si>
  <si>
    <t>東伊豆町</t>
  </si>
  <si>
    <t>河津町</t>
  </si>
  <si>
    <t>南伊豆町</t>
  </si>
  <si>
    <t>松崎町</t>
  </si>
  <si>
    <t>西伊豆町</t>
  </si>
  <si>
    <t>西部エリア</t>
    <rPh sb="0" eb="2">
      <t>セイブ</t>
    </rPh>
    <phoneticPr fontId="3"/>
  </si>
  <si>
    <t>東部エリア</t>
    <rPh sb="0" eb="2">
      <t>トウブ</t>
    </rPh>
    <phoneticPr fontId="3"/>
  </si>
  <si>
    <t>焼津市</t>
    <phoneticPr fontId="3"/>
  </si>
  <si>
    <t>要相談</t>
    <rPh sb="0" eb="1">
      <t>ヨウ</t>
    </rPh>
    <rPh sb="1" eb="3">
      <t>ソウダン</t>
    </rPh>
    <phoneticPr fontId="3"/>
  </si>
  <si>
    <t>配達エリアは右記参照してください</t>
    <rPh sb="0" eb="2">
      <t>ハイタツ</t>
    </rPh>
    <rPh sb="6" eb="8">
      <t>ウキ</t>
    </rPh>
    <rPh sb="8" eb="10">
      <t>サンショウ</t>
    </rPh>
    <phoneticPr fontId="3"/>
  </si>
  <si>
    <t>配達エリアは右記参照してください</t>
    <phoneticPr fontId="3"/>
  </si>
  <si>
    <t>一部不可あり</t>
    <rPh sb="0" eb="2">
      <t>イチブ</t>
    </rPh>
    <rPh sb="2" eb="4">
      <t>フカ</t>
    </rPh>
    <phoneticPr fontId="3"/>
  </si>
  <si>
    <t>冷たい</t>
  </si>
  <si>
    <t>鶏唐揚げあんかけ重</t>
    <rPh sb="0" eb="1">
      <t>トリ</t>
    </rPh>
    <rPh sb="1" eb="3">
      <t>カラア</t>
    </rPh>
    <rPh sb="8" eb="9">
      <t>ジュウ</t>
    </rPh>
    <phoneticPr fontId="3"/>
  </si>
  <si>
    <t>しらすコロッケ&amp;三ケ日牛ごぼうしぐれ弁当</t>
    <rPh sb="8" eb="11">
      <t>ミッカビ</t>
    </rPh>
    <rPh sb="11" eb="12">
      <t>ギュウ</t>
    </rPh>
    <rPh sb="18" eb="20">
      <t>ベントウ</t>
    </rPh>
    <phoneticPr fontId="3"/>
  </si>
  <si>
    <t>とんかつ弁当</t>
    <rPh sb="4" eb="6">
      <t>ベントウ</t>
    </rPh>
    <phoneticPr fontId="3"/>
  </si>
  <si>
    <t>生姜焼き弁当</t>
    <rPh sb="0" eb="3">
      <t>ショウガヤ</t>
    </rPh>
    <rPh sb="4" eb="6">
      <t>ベントウ</t>
    </rPh>
    <phoneticPr fontId="3"/>
  </si>
  <si>
    <t>鶏唐揚&amp;海老フライ弁当</t>
    <rPh sb="0" eb="1">
      <t>トリ</t>
    </rPh>
    <rPh sb="1" eb="3">
      <t>カラア</t>
    </rPh>
    <rPh sb="4" eb="6">
      <t>エビ</t>
    </rPh>
    <rPh sb="9" eb="11">
      <t>ベントウ</t>
    </rPh>
    <phoneticPr fontId="3"/>
  </si>
  <si>
    <t>五目ごはん弁当</t>
    <rPh sb="0" eb="2">
      <t>ゴモク</t>
    </rPh>
    <rPh sb="5" eb="7">
      <t>ベントウ</t>
    </rPh>
    <phoneticPr fontId="3"/>
  </si>
  <si>
    <t>寿司華弁当</t>
    <rPh sb="0" eb="2">
      <t>スシ</t>
    </rPh>
    <rPh sb="2" eb="3">
      <t>ハナ</t>
    </rPh>
    <rPh sb="3" eb="5">
      <t>ベントウ</t>
    </rPh>
    <phoneticPr fontId="3"/>
  </si>
  <si>
    <t>ちらし寿司弁当</t>
    <rPh sb="3" eb="5">
      <t>スシ</t>
    </rPh>
    <rPh sb="5" eb="7">
      <t>ベントウ</t>
    </rPh>
    <phoneticPr fontId="3"/>
  </si>
  <si>
    <t>おにぎり弁当A</t>
    <phoneticPr fontId="3"/>
  </si>
  <si>
    <t>鶏唐揚弁当</t>
    <rPh sb="0" eb="1">
      <t>トリ</t>
    </rPh>
    <rPh sb="1" eb="3">
      <t>カラア</t>
    </rPh>
    <rPh sb="3" eb="5">
      <t>ベントウ</t>
    </rPh>
    <phoneticPr fontId="3"/>
  </si>
  <si>
    <t>幕の内弁当</t>
    <rPh sb="0" eb="1">
      <t>マク</t>
    </rPh>
    <rPh sb="2" eb="3">
      <t>ウチ</t>
    </rPh>
    <rPh sb="3" eb="5">
      <t>ベントウ</t>
    </rPh>
    <phoneticPr fontId="3"/>
  </si>
  <si>
    <t>寿司弁当</t>
    <rPh sb="0" eb="2">
      <t>スシ</t>
    </rPh>
    <rPh sb="2" eb="4">
      <t>ベントウ</t>
    </rPh>
    <phoneticPr fontId="3"/>
  </si>
  <si>
    <t>おにぎり弁当B</t>
    <rPh sb="4" eb="6">
      <t>ベントウ</t>
    </rPh>
    <phoneticPr fontId="3"/>
  </si>
  <si>
    <t>おにぎり弁当C</t>
    <rPh sb="4" eb="6">
      <t>ベントウ</t>
    </rPh>
    <phoneticPr fontId="3"/>
  </si>
  <si>
    <t>助六寿司</t>
    <rPh sb="0" eb="4">
      <t>スケロクスシ</t>
    </rPh>
    <phoneticPr fontId="3"/>
  </si>
  <si>
    <t>お寿司重</t>
    <rPh sb="1" eb="3">
      <t>スシ</t>
    </rPh>
    <rPh sb="3" eb="4">
      <t>ジュウ</t>
    </rPh>
    <phoneticPr fontId="3"/>
  </si>
  <si>
    <t>がっつり弁当</t>
    <rPh sb="4" eb="6">
      <t>ベントウ</t>
    </rPh>
    <phoneticPr fontId="22"/>
  </si>
  <si>
    <t>緑茶ブリック　250ml</t>
    <phoneticPr fontId="3"/>
  </si>
  <si>
    <t>晴れの日幕の内</t>
    <rPh sb="0" eb="1">
      <t>ハ</t>
    </rPh>
    <rPh sb="3" eb="4">
      <t>ヒ</t>
    </rPh>
    <rPh sb="4" eb="5">
      <t>マク</t>
    </rPh>
    <rPh sb="6" eb="7">
      <t>ウチ</t>
    </rPh>
    <phoneticPr fontId="22"/>
  </si>
  <si>
    <t>おむすび弁当</t>
    <rPh sb="4" eb="6">
      <t>ベントウ</t>
    </rPh>
    <phoneticPr fontId="22"/>
  </si>
  <si>
    <t>愛情いっぱい弁当</t>
    <rPh sb="0" eb="2">
      <t>アイジョウ</t>
    </rPh>
    <rPh sb="6" eb="8">
      <t>ベントウ</t>
    </rPh>
    <phoneticPr fontId="22"/>
  </si>
  <si>
    <t>ペットボトルお茶500ml(冷のみ)</t>
    <rPh sb="14" eb="15">
      <t>レイ</t>
    </rPh>
    <phoneticPr fontId="3"/>
  </si>
  <si>
    <t>あおい</t>
    <phoneticPr fontId="3"/>
  </si>
  <si>
    <t>ハンバーグ弁当</t>
    <phoneticPr fontId="3"/>
  </si>
  <si>
    <t>唐揚弁当</t>
    <rPh sb="0" eb="2">
      <t>カラア</t>
    </rPh>
    <phoneticPr fontId="3"/>
  </si>
  <si>
    <t>うどん弁当</t>
    <rPh sb="3" eb="5">
      <t>ベントウ</t>
    </rPh>
    <phoneticPr fontId="3"/>
  </si>
  <si>
    <t>稲荷寿司</t>
    <rPh sb="0" eb="2">
      <t>イナリ</t>
    </rPh>
    <rPh sb="2" eb="4">
      <t>スシ</t>
    </rPh>
    <phoneticPr fontId="3"/>
  </si>
  <si>
    <t>野菜カツカレー</t>
    <rPh sb="0" eb="2">
      <t>ヤサイ</t>
    </rPh>
    <phoneticPr fontId="3"/>
  </si>
  <si>
    <t>カツカレー</t>
    <phoneticPr fontId="3"/>
  </si>
  <si>
    <t>おにぎり弁当</t>
    <rPh sb="4" eb="6">
      <t>ベントウ</t>
    </rPh>
    <phoneticPr fontId="3"/>
  </si>
  <si>
    <t>静岡弁当</t>
    <rPh sb="0" eb="2">
      <t>シズオカ</t>
    </rPh>
    <rPh sb="2" eb="4">
      <t>ベントウ</t>
    </rPh>
    <phoneticPr fontId="3"/>
  </si>
  <si>
    <t>さくら</t>
    <phoneticPr fontId="3"/>
  </si>
  <si>
    <t>唐揚げ合わせ</t>
    <rPh sb="0" eb="2">
      <t>カラア</t>
    </rPh>
    <rPh sb="3" eb="4">
      <t>ア</t>
    </rPh>
    <phoneticPr fontId="3"/>
  </si>
  <si>
    <t>洋食オードブル</t>
    <rPh sb="0" eb="2">
      <t>ヨウショク</t>
    </rPh>
    <phoneticPr fontId="3"/>
  </si>
  <si>
    <t>和食オードブル</t>
    <rPh sb="0" eb="2">
      <t>ワショク</t>
    </rPh>
    <phoneticPr fontId="3"/>
  </si>
  <si>
    <t>フライ盛合わせ</t>
    <rPh sb="3" eb="5">
      <t>モリア</t>
    </rPh>
    <phoneticPr fontId="3"/>
  </si>
  <si>
    <t>サンドイッチ盛合わせ</t>
    <rPh sb="6" eb="8">
      <t>モリア</t>
    </rPh>
    <phoneticPr fontId="3"/>
  </si>
  <si>
    <t>フルーツ盛合わせ</t>
    <rPh sb="4" eb="6">
      <t>モリア</t>
    </rPh>
    <phoneticPr fontId="3"/>
  </si>
  <si>
    <t>あさり炊き込み弁当</t>
    <rPh sb="3" eb="4">
      <t>タ</t>
    </rPh>
    <rPh sb="5" eb="6">
      <t>コ</t>
    </rPh>
    <rPh sb="7" eb="9">
      <t>ベントウ</t>
    </rPh>
    <phoneticPr fontId="19"/>
  </si>
  <si>
    <t>遠州灘しらす弁当</t>
    <rPh sb="0" eb="2">
      <t>エンシュウ</t>
    </rPh>
    <rPh sb="2" eb="3">
      <t>ナダ</t>
    </rPh>
    <rPh sb="6" eb="8">
      <t>ベントウ</t>
    </rPh>
    <phoneticPr fontId="19"/>
  </si>
  <si>
    <t>名物浜松から揚げ弁当</t>
    <rPh sb="0" eb="2">
      <t>メイブツ</t>
    </rPh>
    <rPh sb="2" eb="4">
      <t>ハママツ</t>
    </rPh>
    <rPh sb="6" eb="7">
      <t>ア</t>
    </rPh>
    <rPh sb="8" eb="10">
      <t>ベントウ</t>
    </rPh>
    <phoneticPr fontId="19"/>
  </si>
  <si>
    <t>浜松出世飯</t>
    <rPh sb="0" eb="2">
      <t>ハママツ</t>
    </rPh>
    <rPh sb="2" eb="5">
      <t>シュッセメシ</t>
    </rPh>
    <phoneticPr fontId="19"/>
  </si>
  <si>
    <t>どうした!?家康　三方ヶ原の戦弁当</t>
    <rPh sb="6" eb="8">
      <t>イエヤス</t>
    </rPh>
    <rPh sb="9" eb="13">
      <t>ミカタガハラ</t>
    </rPh>
    <rPh sb="14" eb="15">
      <t>タタカ</t>
    </rPh>
    <rPh sb="15" eb="17">
      <t>ベントウ</t>
    </rPh>
    <phoneticPr fontId="19"/>
  </si>
  <si>
    <t>家康天下獲り丼</t>
    <rPh sb="0" eb="2">
      <t>イエヤス</t>
    </rPh>
    <rPh sb="2" eb="4">
      <t>テンカ</t>
    </rPh>
    <rPh sb="4" eb="5">
      <t>ト</t>
    </rPh>
    <rPh sb="6" eb="7">
      <t>ドン</t>
    </rPh>
    <phoneticPr fontId="19"/>
  </si>
  <si>
    <t>将軍家康御膳</t>
    <rPh sb="0" eb="2">
      <t>ショウグン</t>
    </rPh>
    <rPh sb="2" eb="4">
      <t>イエヤス</t>
    </rPh>
    <rPh sb="4" eb="6">
      <t>ゴゼン</t>
    </rPh>
    <phoneticPr fontId="19"/>
  </si>
  <si>
    <t>三ケ日牛すき焼き弁当</t>
    <rPh sb="0" eb="3">
      <t>ミッカビ</t>
    </rPh>
    <rPh sb="3" eb="4">
      <t>ギュウ</t>
    </rPh>
    <rPh sb="6" eb="7">
      <t>ヤ</t>
    </rPh>
    <rPh sb="8" eb="10">
      <t>ベントウ</t>
    </rPh>
    <phoneticPr fontId="19"/>
  </si>
  <si>
    <t>浜名湖牡蠣カバ丼弁当</t>
    <rPh sb="0" eb="3">
      <t>ハマナコ</t>
    </rPh>
    <rPh sb="3" eb="5">
      <t>カキ</t>
    </rPh>
    <rPh sb="7" eb="8">
      <t>ドン</t>
    </rPh>
    <rPh sb="8" eb="10">
      <t>ベントウ</t>
    </rPh>
    <phoneticPr fontId="19"/>
  </si>
  <si>
    <t>浜名湖将軍うなぎ飯ハーフ</t>
    <rPh sb="0" eb="3">
      <t>ハマナコ</t>
    </rPh>
    <rPh sb="3" eb="5">
      <t>ショウグン</t>
    </rPh>
    <rPh sb="8" eb="9">
      <t>メシ</t>
    </rPh>
    <phoneticPr fontId="19"/>
  </si>
  <si>
    <t>浜名湖将軍うなぎ飯</t>
    <rPh sb="0" eb="3">
      <t>ハマナコ</t>
    </rPh>
    <rPh sb="3" eb="5">
      <t>ショウグン</t>
    </rPh>
    <rPh sb="8" eb="9">
      <t>メシ</t>
    </rPh>
    <phoneticPr fontId="19"/>
  </si>
  <si>
    <t>浜名湖めぐり</t>
    <rPh sb="0" eb="3">
      <t>ハマナコ</t>
    </rPh>
    <phoneticPr fontId="19"/>
  </si>
  <si>
    <t>四季の味めぐり　春らんまん</t>
    <rPh sb="0" eb="2">
      <t>シキ</t>
    </rPh>
    <rPh sb="3" eb="4">
      <t>アジ</t>
    </rPh>
    <rPh sb="8" eb="9">
      <t>ハル</t>
    </rPh>
    <phoneticPr fontId="19"/>
  </si>
  <si>
    <t>四季の味めぐり　夏祭り</t>
    <rPh sb="0" eb="2">
      <t>シキ</t>
    </rPh>
    <rPh sb="3" eb="4">
      <t>アジ</t>
    </rPh>
    <rPh sb="8" eb="10">
      <t>ナツマツ</t>
    </rPh>
    <phoneticPr fontId="19"/>
  </si>
  <si>
    <t>四季の味めぐり　秋の七色</t>
    <rPh sb="0" eb="2">
      <t>シキ</t>
    </rPh>
    <rPh sb="3" eb="4">
      <t>アジ</t>
    </rPh>
    <rPh sb="8" eb="9">
      <t>アキ</t>
    </rPh>
    <rPh sb="10" eb="12">
      <t>ナナイロ</t>
    </rPh>
    <phoneticPr fontId="19"/>
  </si>
  <si>
    <t>四季の味めぐり　冬のカニざんまい</t>
    <rPh sb="0" eb="2">
      <t>シキ</t>
    </rPh>
    <rPh sb="3" eb="4">
      <t>アジ</t>
    </rPh>
    <rPh sb="8" eb="9">
      <t>フユ</t>
    </rPh>
    <phoneticPr fontId="19"/>
  </si>
  <si>
    <t>ソースメンチカツ弁当</t>
    <rPh sb="8" eb="10">
      <t>ベントウ</t>
    </rPh>
    <phoneticPr fontId="19"/>
  </si>
  <si>
    <t>から揚げ弁当</t>
    <rPh sb="2" eb="3">
      <t>ア</t>
    </rPh>
    <rPh sb="4" eb="6">
      <t>ベントウ</t>
    </rPh>
    <phoneticPr fontId="19"/>
  </si>
  <si>
    <t>アスリート弁当(チャージ)</t>
    <rPh sb="5" eb="7">
      <t>ベントウ</t>
    </rPh>
    <phoneticPr fontId="19"/>
  </si>
  <si>
    <t>アスリート弁当(リカバリー)</t>
    <rPh sb="5" eb="7">
      <t>ベントウ</t>
    </rPh>
    <phoneticPr fontId="19"/>
  </si>
  <si>
    <t>助六寿司</t>
    <rPh sb="0" eb="2">
      <t>スケロク</t>
    </rPh>
    <rPh sb="2" eb="4">
      <t>スシ</t>
    </rPh>
    <phoneticPr fontId="19"/>
  </si>
  <si>
    <t>おむすび弁当</t>
    <rPh sb="4" eb="6">
      <t>ベントウ</t>
    </rPh>
    <phoneticPr fontId="19"/>
  </si>
  <si>
    <t>肉団子弁当</t>
    <rPh sb="0" eb="3">
      <t>ニクダンゴ</t>
    </rPh>
    <rPh sb="3" eb="5">
      <t>ベントウ</t>
    </rPh>
    <phoneticPr fontId="19"/>
  </si>
  <si>
    <t>幕の内弁当(泉)</t>
    <rPh sb="0" eb="1">
      <t>マク</t>
    </rPh>
    <rPh sb="2" eb="3">
      <t>ウチ</t>
    </rPh>
    <rPh sb="3" eb="5">
      <t>ベントウ</t>
    </rPh>
    <rPh sb="6" eb="7">
      <t>イズミ</t>
    </rPh>
    <phoneticPr fontId="19"/>
  </si>
  <si>
    <t>幕の内弁当(竹)</t>
    <rPh sb="0" eb="1">
      <t>マク</t>
    </rPh>
    <rPh sb="2" eb="3">
      <t>ウチ</t>
    </rPh>
    <rPh sb="3" eb="5">
      <t>ベントウ</t>
    </rPh>
    <rPh sb="6" eb="7">
      <t>タケ</t>
    </rPh>
    <phoneticPr fontId="19"/>
  </si>
  <si>
    <t>にぎわい弁当</t>
    <rPh sb="4" eb="6">
      <t>ベントウ</t>
    </rPh>
    <phoneticPr fontId="19"/>
  </si>
  <si>
    <t>四季彩弁当(竹)</t>
    <rPh sb="0" eb="2">
      <t>シキ</t>
    </rPh>
    <rPh sb="2" eb="3">
      <t>サイ</t>
    </rPh>
    <rPh sb="3" eb="5">
      <t>ベントウ</t>
    </rPh>
    <rPh sb="6" eb="7">
      <t>タケ</t>
    </rPh>
    <phoneticPr fontId="19"/>
  </si>
  <si>
    <t>四季彩弁当(泉)</t>
    <rPh sb="0" eb="2">
      <t>シキ</t>
    </rPh>
    <rPh sb="2" eb="3">
      <t>サイ</t>
    </rPh>
    <rPh sb="3" eb="5">
      <t>ベントウ</t>
    </rPh>
    <rPh sb="6" eb="7">
      <t>イズミ</t>
    </rPh>
    <phoneticPr fontId="19"/>
  </si>
  <si>
    <t>幕の内御膳</t>
    <rPh sb="0" eb="1">
      <t>マク</t>
    </rPh>
    <rPh sb="2" eb="3">
      <t>ウチ</t>
    </rPh>
    <rPh sb="3" eb="5">
      <t>ゴゼン</t>
    </rPh>
    <phoneticPr fontId="19"/>
  </si>
  <si>
    <t>ヒレカツ弁当</t>
    <rPh sb="4" eb="6">
      <t>ベントウ</t>
    </rPh>
    <phoneticPr fontId="19"/>
  </si>
  <si>
    <t>やらまいか弁当</t>
    <rPh sb="5" eb="7">
      <t>ベントウ</t>
    </rPh>
    <phoneticPr fontId="19"/>
  </si>
  <si>
    <t>やらまいか御膳</t>
    <rPh sb="5" eb="7">
      <t>ゴゼン</t>
    </rPh>
    <phoneticPr fontId="19"/>
  </si>
  <si>
    <t>四季御膳</t>
    <rPh sb="0" eb="2">
      <t>シキ</t>
    </rPh>
    <rPh sb="2" eb="4">
      <t>ゴゼン</t>
    </rPh>
    <phoneticPr fontId="19"/>
  </si>
  <si>
    <t>重箱入り二段弁当(白飯)</t>
    <rPh sb="0" eb="2">
      <t>ジュウバコ</t>
    </rPh>
    <rPh sb="2" eb="3">
      <t>イ</t>
    </rPh>
    <rPh sb="4" eb="6">
      <t>ニダン</t>
    </rPh>
    <rPh sb="6" eb="8">
      <t>ベントウ</t>
    </rPh>
    <rPh sb="9" eb="11">
      <t>シラメシ</t>
    </rPh>
    <phoneticPr fontId="19"/>
  </si>
  <si>
    <t>特選牛すき膳(浜名湖うなぎ飯)</t>
    <rPh sb="0" eb="2">
      <t>トクセン</t>
    </rPh>
    <rPh sb="2" eb="3">
      <t>ギュウ</t>
    </rPh>
    <rPh sb="5" eb="6">
      <t>ゼン</t>
    </rPh>
    <rPh sb="7" eb="10">
      <t>ハマナコ</t>
    </rPh>
    <rPh sb="13" eb="14">
      <t>メシ</t>
    </rPh>
    <phoneticPr fontId="19"/>
  </si>
  <si>
    <t>特選牛すき膳(鯛めし)</t>
    <rPh sb="0" eb="2">
      <t>トクセン</t>
    </rPh>
    <rPh sb="2" eb="3">
      <t>ギュウ</t>
    </rPh>
    <rPh sb="5" eb="6">
      <t>ゼン</t>
    </rPh>
    <rPh sb="7" eb="8">
      <t>タイ</t>
    </rPh>
    <phoneticPr fontId="19"/>
  </si>
  <si>
    <t>特選牛すき膳(国産牛ステーキ)</t>
    <rPh sb="0" eb="2">
      <t>トクセン</t>
    </rPh>
    <rPh sb="2" eb="3">
      <t>ギュウ</t>
    </rPh>
    <rPh sb="5" eb="6">
      <t>ゼン</t>
    </rPh>
    <rPh sb="7" eb="9">
      <t>コクサン</t>
    </rPh>
    <rPh sb="9" eb="10">
      <t>ギュウ</t>
    </rPh>
    <phoneticPr fontId="19"/>
  </si>
  <si>
    <t>特選牛すき膳(ローストビーフ)</t>
    <rPh sb="0" eb="2">
      <t>トクセン</t>
    </rPh>
    <rPh sb="2" eb="3">
      <t>ギュウ</t>
    </rPh>
    <rPh sb="5" eb="6">
      <t>ゼン</t>
    </rPh>
    <phoneticPr fontId="19"/>
  </si>
  <si>
    <t>特選牛すき膳(ゆかり)</t>
    <rPh sb="0" eb="2">
      <t>トクセン</t>
    </rPh>
    <rPh sb="2" eb="3">
      <t>ギュウ</t>
    </rPh>
    <rPh sb="5" eb="6">
      <t>ゼン</t>
    </rPh>
    <phoneticPr fontId="19"/>
  </si>
  <si>
    <t>特選牛すき膳(お赤飯)</t>
    <rPh sb="0" eb="2">
      <t>トクセン</t>
    </rPh>
    <rPh sb="2" eb="3">
      <t>ギュウ</t>
    </rPh>
    <rPh sb="5" eb="6">
      <t>ゼン</t>
    </rPh>
    <rPh sb="8" eb="10">
      <t>セキハン</t>
    </rPh>
    <phoneticPr fontId="19"/>
  </si>
  <si>
    <t>しらゆり</t>
  </si>
  <si>
    <t>福寿草</t>
    <rPh sb="0" eb="3">
      <t>フクジュソウ</t>
    </rPh>
    <phoneticPr fontId="19"/>
  </si>
  <si>
    <t>特選二段重(泉)</t>
    <rPh sb="0" eb="2">
      <t>トクセン</t>
    </rPh>
    <rPh sb="2" eb="4">
      <t>ニダン</t>
    </rPh>
    <rPh sb="4" eb="5">
      <t>ジュウ</t>
    </rPh>
    <rPh sb="6" eb="7">
      <t>イズミ</t>
    </rPh>
    <phoneticPr fontId="19"/>
  </si>
  <si>
    <t>特選二段重(竹)</t>
    <rPh sb="0" eb="2">
      <t>トクセン</t>
    </rPh>
    <rPh sb="2" eb="4">
      <t>ニダン</t>
    </rPh>
    <rPh sb="4" eb="5">
      <t>ジュウ</t>
    </rPh>
    <rPh sb="6" eb="7">
      <t>タケ</t>
    </rPh>
    <phoneticPr fontId="19"/>
  </si>
  <si>
    <t>浜名湖特選うなぎ膳</t>
    <rPh sb="0" eb="3">
      <t>ハマナコ</t>
    </rPh>
    <rPh sb="3" eb="5">
      <t>トクセン</t>
    </rPh>
    <rPh sb="8" eb="9">
      <t>ゼン</t>
    </rPh>
    <phoneticPr fontId="19"/>
  </si>
  <si>
    <t>彩りちらし寿司弁当</t>
    <rPh sb="0" eb="1">
      <t>イロドリ</t>
    </rPh>
    <rPh sb="5" eb="7">
      <t>スシ</t>
    </rPh>
    <rPh sb="7" eb="9">
      <t>ベントウ</t>
    </rPh>
    <phoneticPr fontId="19"/>
  </si>
  <si>
    <t>重箱入り二段弁当(ちらし寿司)</t>
    <rPh sb="0" eb="3">
      <t>ジュウバコイ</t>
    </rPh>
    <rPh sb="4" eb="6">
      <t>ニダン</t>
    </rPh>
    <rPh sb="6" eb="8">
      <t>ベントウ</t>
    </rPh>
    <rPh sb="12" eb="14">
      <t>スシ</t>
    </rPh>
    <phoneticPr fontId="19"/>
  </si>
  <si>
    <t>赤飯弁当(竹)</t>
    <rPh sb="0" eb="2">
      <t>セキハン</t>
    </rPh>
    <rPh sb="2" eb="4">
      <t>ベントウ</t>
    </rPh>
    <rPh sb="5" eb="6">
      <t>タケ</t>
    </rPh>
    <phoneticPr fontId="19"/>
  </si>
  <si>
    <t>赤飯弁当(泉)</t>
    <rPh sb="0" eb="2">
      <t>セキハン</t>
    </rPh>
    <rPh sb="2" eb="4">
      <t>ベントウ</t>
    </rPh>
    <rPh sb="5" eb="6">
      <t>イズミ</t>
    </rPh>
    <phoneticPr fontId="19"/>
  </si>
  <si>
    <t>特選赤飯弁当(竹)</t>
    <rPh sb="0" eb="2">
      <t>トクセン</t>
    </rPh>
    <rPh sb="2" eb="4">
      <t>セキハン</t>
    </rPh>
    <rPh sb="4" eb="6">
      <t>ベントウ</t>
    </rPh>
    <rPh sb="7" eb="8">
      <t>タケ</t>
    </rPh>
    <phoneticPr fontId="19"/>
  </si>
  <si>
    <t>特選赤飯弁当(泉)</t>
    <rPh sb="0" eb="2">
      <t>トクセン</t>
    </rPh>
    <rPh sb="2" eb="4">
      <t>セキハン</t>
    </rPh>
    <rPh sb="4" eb="6">
      <t>ベントウ</t>
    </rPh>
    <rPh sb="7" eb="8">
      <t>イズミ</t>
    </rPh>
    <phoneticPr fontId="19"/>
  </si>
  <si>
    <t>祝彩</t>
    <rPh sb="0" eb="1">
      <t>シュク</t>
    </rPh>
    <rPh sb="1" eb="2">
      <t>サイ</t>
    </rPh>
    <phoneticPr fontId="19"/>
  </si>
  <si>
    <t>重箱入り二段弁当(赤飯)</t>
    <rPh sb="0" eb="3">
      <t>ジュウバコイ</t>
    </rPh>
    <rPh sb="4" eb="6">
      <t>ニダン</t>
    </rPh>
    <rPh sb="6" eb="8">
      <t>ベントウ</t>
    </rPh>
    <rPh sb="9" eb="11">
      <t>セキハン</t>
    </rPh>
    <phoneticPr fontId="19"/>
  </si>
  <si>
    <t>特選松花堂(竹)</t>
    <rPh sb="0" eb="2">
      <t>トクセン</t>
    </rPh>
    <rPh sb="2" eb="5">
      <t>ショウカドウ</t>
    </rPh>
    <rPh sb="6" eb="7">
      <t>タケ</t>
    </rPh>
    <phoneticPr fontId="19"/>
  </si>
  <si>
    <t>特選松花堂(松)</t>
    <rPh sb="0" eb="2">
      <t>トクセン</t>
    </rPh>
    <rPh sb="2" eb="5">
      <t>ショウカドウ</t>
    </rPh>
    <rPh sb="6" eb="7">
      <t>マツ</t>
    </rPh>
    <phoneticPr fontId="19"/>
  </si>
  <si>
    <t>松花堂(泉)</t>
    <rPh sb="0" eb="3">
      <t>ショウカドウ</t>
    </rPh>
    <rPh sb="4" eb="5">
      <t>イズミ</t>
    </rPh>
    <phoneticPr fontId="19"/>
  </si>
  <si>
    <t>松花堂(竹)</t>
    <rPh sb="0" eb="3">
      <t>ショウカドウ</t>
    </rPh>
    <rPh sb="4" eb="5">
      <t>タケ</t>
    </rPh>
    <phoneticPr fontId="19"/>
  </si>
  <si>
    <t>松花堂(華)</t>
    <rPh sb="0" eb="3">
      <t>ショウカドウ</t>
    </rPh>
    <rPh sb="4" eb="5">
      <t>ハナ</t>
    </rPh>
    <phoneticPr fontId="19"/>
  </si>
  <si>
    <t>松花堂(梅)</t>
    <rPh sb="0" eb="3">
      <t>ショウカドウ</t>
    </rPh>
    <rPh sb="4" eb="5">
      <t>ウメ</t>
    </rPh>
    <phoneticPr fontId="19"/>
  </si>
  <si>
    <t>9:00～18:00
9:00～12:00、13:00～15:00、15:00～18:00の時間帯から選択</t>
    <rPh sb="46" eb="49">
      <t>ジカンタイ</t>
    </rPh>
    <rPh sb="51" eb="53">
      <t>センタク</t>
    </rPh>
    <phoneticPr fontId="22"/>
  </si>
  <si>
    <t>特選牛すき焼き御膳</t>
    <rPh sb="0" eb="2">
      <t>トクセン</t>
    </rPh>
    <rPh sb="2" eb="3">
      <t>ウシ</t>
    </rPh>
    <rPh sb="5" eb="6">
      <t>ヤ</t>
    </rPh>
    <rPh sb="7" eb="9">
      <t>ゴゼン</t>
    </rPh>
    <phoneticPr fontId="3"/>
  </si>
  <si>
    <t>9:00～12:00</t>
    <phoneticPr fontId="3"/>
  </si>
  <si>
    <t>13:00～15:00</t>
    <phoneticPr fontId="3"/>
  </si>
  <si>
    <t>15:00～18:00</t>
    <phoneticPr fontId="3"/>
  </si>
  <si>
    <t>３つの指定時間から選択</t>
    <rPh sb="3" eb="5">
      <t>シテイ</t>
    </rPh>
    <rPh sb="5" eb="7">
      <t>ジカン</t>
    </rPh>
    <rPh sb="9" eb="11">
      <t>センタク</t>
    </rPh>
    <phoneticPr fontId="3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</si>
  <si>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2日前50％、前日当日100％</t>
    </r>
    <rPh sb="1" eb="3">
      <t>カマエ</t>
    </rPh>
    <rPh sb="5" eb="7">
      <t>ムリョウ</t>
    </rPh>
    <rPh sb="13" eb="14">
      <t>リョウ</t>
    </rPh>
    <rPh sb="16" eb="18">
      <t>ニチマエ</t>
    </rPh>
    <rPh sb="22" eb="24">
      <t>ゼンジツ</t>
    </rPh>
    <rPh sb="24" eb="26">
      <t>トウジツ</t>
    </rPh>
    <phoneticPr fontId="22"/>
  </si>
  <si>
    <t>　　受付時間　９:００～１２:００   ※土日祝12:00以降　０７０-１２１８-０４２８</t>
    <phoneticPr fontId="22"/>
  </si>
  <si>
    <t>大御所御膳</t>
    <rPh sb="0" eb="3">
      <t>オオゴショ</t>
    </rPh>
    <rPh sb="3" eb="5">
      <t>ゴゼン</t>
    </rPh>
    <phoneticPr fontId="3"/>
  </si>
  <si>
    <t>天神屋 静岡工房</t>
    <phoneticPr fontId="22"/>
  </si>
  <si>
    <t>要(3,000円、※30,000円以上の場合は、無料)</t>
    <rPh sb="7" eb="8">
      <t>エン</t>
    </rPh>
    <rPh sb="16" eb="17">
      <t>エン</t>
    </rPh>
    <rPh sb="17" eb="19">
      <t>イジョウ</t>
    </rPh>
    <rPh sb="20" eb="22">
      <t>バアイ</t>
    </rPh>
    <rPh sb="24" eb="26">
      <t>ムリョウ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</si>
  <si>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</si>
  <si>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コウモクヒッスコウモク</t>
    </rPh>
    <phoneticPr fontId="3"/>
  </si>
  <si>
    <r>
      <t xml:space="preserve">3日前まで
</t>
    </r>
    <r>
      <rPr>
        <sz val="9"/>
        <color theme="1"/>
        <rFont val="Meiryo UI"/>
        <family val="3"/>
        <charset val="128"/>
      </rPr>
      <t>※一部、5日前まで(パンフ表示あり)</t>
    </r>
    <rPh sb="1" eb="3">
      <t>カマエ</t>
    </rPh>
    <rPh sb="7" eb="9">
      <t>イチブ</t>
    </rPh>
    <rPh sb="11" eb="12">
      <t>ヒ</t>
    </rPh>
    <rPh sb="12" eb="13">
      <t>マエ</t>
    </rPh>
    <rPh sb="19" eb="21">
      <t>ヒョウジ</t>
    </rPh>
    <phoneticPr fontId="22"/>
  </si>
  <si>
    <t>金賞からあげ弁当</t>
    <rPh sb="0" eb="2">
      <t>キンショウ</t>
    </rPh>
    <rPh sb="6" eb="8">
      <t>ベントウ</t>
    </rPh>
    <phoneticPr fontId="3"/>
  </si>
  <si>
    <t>炭焼きハンバーグ弁当</t>
    <rPh sb="0" eb="2">
      <t>スミヤ</t>
    </rPh>
    <rPh sb="8" eb="10">
      <t>ベントウ</t>
    </rPh>
    <phoneticPr fontId="3"/>
  </si>
  <si>
    <t>助六弁当</t>
    <rPh sb="0" eb="2">
      <t>スケロク</t>
    </rPh>
    <rPh sb="2" eb="4">
      <t>ベントウ</t>
    </rPh>
    <phoneticPr fontId="3"/>
  </si>
  <si>
    <t>復刻幕の内弁当</t>
    <rPh sb="0" eb="2">
      <t>フッコク</t>
    </rPh>
    <rPh sb="2" eb="3">
      <t>マク</t>
    </rPh>
    <rPh sb="4" eb="5">
      <t>ウチ</t>
    </rPh>
    <rPh sb="5" eb="7">
      <t>ベントウ</t>
    </rPh>
    <phoneticPr fontId="3"/>
  </si>
  <si>
    <t>『駿河御膳』</t>
    <rPh sb="1" eb="3">
      <t>スルガ</t>
    </rPh>
    <rPh sb="3" eb="5">
      <t>ゴゼン</t>
    </rPh>
    <phoneticPr fontId="3"/>
  </si>
  <si>
    <t>紅鮭味弁当</t>
    <rPh sb="0" eb="1">
      <t>ベニ</t>
    </rPh>
    <rPh sb="1" eb="2">
      <t>サケ</t>
    </rPh>
    <rPh sb="2" eb="3">
      <t>アジ</t>
    </rPh>
    <rPh sb="3" eb="5">
      <t>ベントウ</t>
    </rPh>
    <phoneticPr fontId="3"/>
  </si>
  <si>
    <t>特選牛しぐれ幕の内弁当</t>
    <rPh sb="0" eb="2">
      <t>トクセン</t>
    </rPh>
    <rPh sb="2" eb="3">
      <t>ギュウ</t>
    </rPh>
    <rPh sb="6" eb="7">
      <t>マク</t>
    </rPh>
    <rPh sb="8" eb="9">
      <t>ウチ</t>
    </rPh>
    <rPh sb="9" eb="11">
      <t>ベントウ</t>
    </rPh>
    <phoneticPr fontId="3"/>
  </si>
  <si>
    <t>イベリコ豚和風幕の内</t>
    <rPh sb="4" eb="5">
      <t>ブタ</t>
    </rPh>
    <rPh sb="5" eb="7">
      <t>ワフウ</t>
    </rPh>
    <rPh sb="7" eb="8">
      <t>マク</t>
    </rPh>
    <rPh sb="9" eb="10">
      <t>ウチ</t>
    </rPh>
    <phoneticPr fontId="3"/>
  </si>
  <si>
    <t>二段重　すきやき鰻</t>
    <rPh sb="0" eb="3">
      <t>ニダンジュウ</t>
    </rPh>
    <rPh sb="8" eb="9">
      <t>ウナギ</t>
    </rPh>
    <phoneticPr fontId="3"/>
  </si>
  <si>
    <t>二段重　混ぜ寿司</t>
    <rPh sb="0" eb="3">
      <t>ニダンジュウ</t>
    </rPh>
    <rPh sb="4" eb="5">
      <t>マ</t>
    </rPh>
    <rPh sb="6" eb="8">
      <t>スシ</t>
    </rPh>
    <phoneticPr fontId="3"/>
  </si>
  <si>
    <t>二段重　鶏そぼろ</t>
    <rPh sb="0" eb="3">
      <t>ニダンジュウ</t>
    </rPh>
    <rPh sb="4" eb="5">
      <t>トリ</t>
    </rPh>
    <phoneticPr fontId="3"/>
  </si>
  <si>
    <t>牛しぐれ特製ローストビーフ御膳</t>
    <rPh sb="0" eb="1">
      <t>ギュウ</t>
    </rPh>
    <rPh sb="4" eb="6">
      <t>トクセイ</t>
    </rPh>
    <rPh sb="13" eb="15">
      <t>ゴゼン</t>
    </rPh>
    <phoneticPr fontId="3"/>
  </si>
  <si>
    <t>特選牛しぐれ重</t>
    <rPh sb="0" eb="2">
      <t>トクセン</t>
    </rPh>
    <rPh sb="2" eb="3">
      <t>ギュウ</t>
    </rPh>
    <rPh sb="6" eb="7">
      <t>ジュウ</t>
    </rPh>
    <phoneticPr fontId="3"/>
  </si>
  <si>
    <t>味くらべ鰻重</t>
    <rPh sb="0" eb="1">
      <t>アジ</t>
    </rPh>
    <rPh sb="4" eb="6">
      <t>ウナジュウ</t>
    </rPh>
    <phoneticPr fontId="3"/>
  </si>
  <si>
    <t>おむすびランチ</t>
    <phoneticPr fontId="3"/>
  </si>
  <si>
    <t>回収時間ば上記の間となり、ご指定はできません。</t>
    <rPh sb="0" eb="2">
      <t>カイシュウ</t>
    </rPh>
    <rPh sb="2" eb="4">
      <t>ジカン</t>
    </rPh>
    <rPh sb="5" eb="7">
      <t>ジョウキ</t>
    </rPh>
    <rPh sb="8" eb="9">
      <t>カン</t>
    </rPh>
    <rPh sb="14" eb="16">
      <t>シテイ</t>
    </rPh>
    <phoneticPr fontId="3"/>
  </si>
  <si>
    <t>プルダウンより選択してください</t>
    <rPh sb="7" eb="9">
      <t>センタク</t>
    </rPh>
    <phoneticPr fontId="3"/>
  </si>
  <si>
    <t>プルダウンより選択してください。</t>
    <rPh sb="7" eb="9">
      <t>センタク</t>
    </rPh>
    <phoneticPr fontId="3"/>
  </si>
  <si>
    <t>特上幕の内</t>
    <rPh sb="0" eb="2">
      <t>トクジョウ</t>
    </rPh>
    <rPh sb="2" eb="3">
      <t>マク</t>
    </rPh>
    <rPh sb="4" eb="5">
      <t>ウチ</t>
    </rPh>
    <phoneticPr fontId="3"/>
  </si>
  <si>
    <t>特製鯛めし</t>
    <rPh sb="0" eb="2">
      <t>トクセイ</t>
    </rPh>
    <rPh sb="2" eb="3">
      <t>タイ</t>
    </rPh>
    <phoneticPr fontId="3"/>
  </si>
  <si>
    <t>そぼろ親子</t>
    <rPh sb="3" eb="5">
      <t>オヤコ</t>
    </rPh>
    <phoneticPr fontId="3"/>
  </si>
  <si>
    <t>おてごろ弁当・二色</t>
    <rPh sb="4" eb="6">
      <t>ベントウ</t>
    </rPh>
    <rPh sb="7" eb="9">
      <t>ニショク</t>
    </rPh>
    <phoneticPr fontId="3"/>
  </si>
  <si>
    <t>栗飯弁当</t>
    <rPh sb="1" eb="2">
      <t>メシ</t>
    </rPh>
    <rPh sb="2" eb="4">
      <t>ベントウ</t>
    </rPh>
    <phoneticPr fontId="3"/>
  </si>
  <si>
    <t>2023浜松まつり騎馬武者行列記念弁当</t>
    <rPh sb="4" eb="6">
      <t>ハママツ</t>
    </rPh>
    <rPh sb="9" eb="11">
      <t>キバ</t>
    </rPh>
    <rPh sb="11" eb="13">
      <t>ムシャ</t>
    </rPh>
    <rPh sb="13" eb="15">
      <t>ギョウレツ</t>
    </rPh>
    <rPh sb="15" eb="17">
      <t>キネン</t>
    </rPh>
    <rPh sb="17" eb="19">
      <t>ベントウ</t>
    </rPh>
    <phoneticPr fontId="3"/>
  </si>
  <si>
    <t>天神屋　静岡弁当</t>
    <rPh sb="0" eb="3">
      <t>テンジンヤ</t>
    </rPh>
    <rPh sb="4" eb="6">
      <t>シズオカ</t>
    </rPh>
    <rPh sb="6" eb="8">
      <t>ベントウ</t>
    </rPh>
    <phoneticPr fontId="22"/>
  </si>
  <si>
    <t>天神屋の折り弁当</t>
    <rPh sb="0" eb="3">
      <t>テンジンヤ</t>
    </rPh>
    <rPh sb="4" eb="5">
      <t>オリ</t>
    </rPh>
    <rPh sb="6" eb="8">
      <t>ベントウ</t>
    </rPh>
    <phoneticPr fontId="22"/>
  </si>
  <si>
    <t>浜松市中央区</t>
    <rPh sb="0" eb="3">
      <t>ハママツシ</t>
    </rPh>
    <rPh sb="3" eb="6">
      <t>チュウオウク</t>
    </rPh>
    <phoneticPr fontId="22"/>
  </si>
  <si>
    <t>9:00～15:30
配達希望時間
60分必要</t>
    <phoneticPr fontId="22"/>
  </si>
  <si>
    <t>9:00～13:00
配達希望時間
60分必要</t>
    <phoneticPr fontId="22"/>
  </si>
  <si>
    <t>前日11:30迄</t>
    <rPh sb="0" eb="2">
      <t>ゼンジツ</t>
    </rPh>
    <rPh sb="7" eb="8">
      <t>マデ</t>
    </rPh>
    <phoneticPr fontId="22"/>
  </si>
  <si>
    <t>×　不可</t>
    <rPh sb="2" eb="4">
      <t>フカ</t>
    </rPh>
    <phoneticPr fontId="22"/>
  </si>
  <si>
    <t>〇　　3,000円
(お弁当代金30,000円以上無料)
一部不可
回収時間　14:00～15:30
(時間指定不可)</t>
    <rPh sb="8" eb="9">
      <t>エン</t>
    </rPh>
    <rPh sb="12" eb="14">
      <t>ベントウ</t>
    </rPh>
    <rPh sb="14" eb="16">
      <t>ダイキン</t>
    </rPh>
    <rPh sb="22" eb="23">
      <t>エン</t>
    </rPh>
    <rPh sb="23" eb="25">
      <t>イジョウ</t>
    </rPh>
    <rPh sb="25" eb="27">
      <t>ムリョウ</t>
    </rPh>
    <rPh sb="29" eb="31">
      <t>イチブ</t>
    </rPh>
    <rPh sb="31" eb="33">
      <t>フカ</t>
    </rPh>
    <rPh sb="34" eb="36">
      <t>カイシュウ</t>
    </rPh>
    <rPh sb="36" eb="38">
      <t>ジカン</t>
    </rPh>
    <rPh sb="52" eb="54">
      <t>ジカン</t>
    </rPh>
    <rPh sb="54" eb="56">
      <t>シテイ</t>
    </rPh>
    <rPh sb="56" eb="58">
      <t>フカ</t>
    </rPh>
    <phoneticPr fontId="22"/>
  </si>
  <si>
    <t>おむすび弁当（梅・わかめ）</t>
    <rPh sb="7" eb="8">
      <t>ウメ</t>
    </rPh>
    <phoneticPr fontId="3"/>
  </si>
  <si>
    <t>特製おむすび弁当（梅・わかめ）</t>
    <phoneticPr fontId="3"/>
  </si>
  <si>
    <t>20241201版</t>
    <rPh sb="8" eb="9">
      <t>バン</t>
    </rPh>
    <phoneticPr fontId="3"/>
  </si>
  <si>
    <t>浜名湖うなぎと三ケ日牛すき焼き重</t>
    <rPh sb="0" eb="3">
      <t>ハマナコ</t>
    </rPh>
    <rPh sb="7" eb="10">
      <t>ミッカビ</t>
    </rPh>
    <rPh sb="10" eb="11">
      <t>ウシ</t>
    </rPh>
    <rPh sb="13" eb="14">
      <t>ヤ</t>
    </rPh>
    <rPh sb="15" eb="16">
      <t>ジュウ</t>
    </rPh>
    <phoneticPr fontId="19"/>
  </si>
  <si>
    <t>前日11:00迄</t>
    <phoneticPr fontId="3"/>
  </si>
  <si>
    <t>お茶250ml</t>
    <rPh sb="1" eb="2">
      <t>チャ</t>
    </rPh>
    <phoneticPr fontId="3"/>
  </si>
  <si>
    <t>〇
金額にかかわらず、2000円</t>
    <rPh sb="2" eb="4">
      <t>キンガク</t>
    </rPh>
    <rPh sb="15" eb="16">
      <t>エン</t>
    </rPh>
    <phoneticPr fontId="22"/>
  </si>
  <si>
    <t>容器回収　当日14：00～17：00（時間指定は出来ません）金額にかかわらず、回収料が2,000円となります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</si>
  <si>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容器回収　翌日09：00～12：00（時間指定は出来ません）金額にかかわらず、回収料が2,000円となります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</si>
  <si>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ペットボトルお茶350ml(常温・冷)選択可</t>
    <rPh sb="14" eb="16">
      <t>ジョウオン</t>
    </rPh>
    <rPh sb="17" eb="18">
      <t>レイ</t>
    </rPh>
    <rPh sb="19" eb="21">
      <t>センタク</t>
    </rPh>
    <rPh sb="21" eb="22">
      <t>カ</t>
    </rPh>
    <phoneticPr fontId="3"/>
  </si>
  <si>
    <t>（島田市内は無料）
上記以外
〇　　1,100円</t>
    <rPh sb="10" eb="12">
      <t>ジョウキ</t>
    </rPh>
    <rPh sb="12" eb="14">
      <t>イガイ</t>
    </rPh>
    <rPh sb="23" eb="24">
      <t>エン</t>
    </rPh>
    <phoneticPr fontId="22"/>
  </si>
  <si>
    <t>〇
1,100円
（静岡市内のみ対応可）
回収時間13時～16時 時間指定不可</t>
    <rPh sb="7" eb="8">
      <t>エン</t>
    </rPh>
    <rPh sb="10" eb="14">
      <t>シズオカシナイ</t>
    </rPh>
    <rPh sb="16" eb="19">
      <t>タイオウカ</t>
    </rPh>
    <rPh sb="33" eb="37">
      <t>ジカンシテイ</t>
    </rPh>
    <rPh sb="37" eb="39">
      <t>フカ</t>
    </rPh>
    <phoneticPr fontId="22"/>
  </si>
  <si>
    <t>20250401版</t>
    <rPh sb="8" eb="9">
      <t>バン</t>
    </rPh>
    <phoneticPr fontId="3"/>
  </si>
  <si>
    <t>特製パック弁当</t>
    <rPh sb="0" eb="2">
      <t>トクセイ</t>
    </rPh>
    <rPh sb="5" eb="7">
      <t>ベントウ</t>
    </rPh>
    <phoneticPr fontId="3"/>
  </si>
  <si>
    <t>要（回収料1100円）</t>
    <phoneticPr fontId="3"/>
  </si>
  <si>
    <r>
      <t xml:space="preserve">〇　
葵区・駿河区　2,200円
清水区・藤枝市・焼津市　3,300円
</t>
    </r>
    <r>
      <rPr>
        <sz val="9"/>
        <color theme="1"/>
        <rFont val="Meiryo UI"/>
        <family val="3"/>
        <charset val="128"/>
      </rPr>
      <t>回収時間13時～17時</t>
    </r>
    <r>
      <rPr>
        <sz val="10"/>
        <color theme="1"/>
        <rFont val="Meiryo UI"/>
        <family val="3"/>
        <charset val="128"/>
      </rPr>
      <t>　時間指定不可</t>
    </r>
    <rPh sb="3" eb="5">
      <t>アオイク</t>
    </rPh>
    <rPh sb="6" eb="9">
      <t>スルガク</t>
    </rPh>
    <rPh sb="15" eb="16">
      <t>エン</t>
    </rPh>
    <rPh sb="17" eb="20">
      <t>シミズク</t>
    </rPh>
    <rPh sb="21" eb="24">
      <t>フジエダシ</t>
    </rPh>
    <rPh sb="25" eb="28">
      <t>ヤイヅシ</t>
    </rPh>
    <rPh sb="34" eb="35">
      <t>エン</t>
    </rPh>
    <rPh sb="36" eb="40">
      <t>カイシュウジカン</t>
    </rPh>
    <rPh sb="42" eb="43">
      <t>ジ</t>
    </rPh>
    <rPh sb="46" eb="47">
      <t>ジ</t>
    </rPh>
    <rPh sb="48" eb="50">
      <t>ジカン</t>
    </rPh>
    <rPh sb="50" eb="52">
      <t>シテイ</t>
    </rPh>
    <rPh sb="52" eb="54">
      <t>フカ</t>
    </rPh>
    <phoneticPr fontId="22"/>
  </si>
  <si>
    <t>要（回収料、地域により変動あり）</t>
    <rPh sb="2" eb="4">
      <t>カイシュウ</t>
    </rPh>
    <rPh sb="4" eb="5">
      <t>リョウ</t>
    </rPh>
    <rPh sb="6" eb="8">
      <t>チイキ</t>
    </rPh>
    <rPh sb="11" eb="13">
      <t>ヘンドウ</t>
    </rPh>
    <phoneticPr fontId="3"/>
  </si>
  <si>
    <t>納得!幕の内弁当</t>
    <rPh sb="0" eb="2">
      <t>ナットク</t>
    </rPh>
    <rPh sb="3" eb="4">
      <t>マク</t>
    </rPh>
    <rPh sb="5" eb="6">
      <t>ウチ</t>
    </rPh>
    <rPh sb="6" eb="8">
      <t>ベントウ</t>
    </rPh>
    <phoneticPr fontId="3"/>
  </si>
  <si>
    <t>タルタル!チキン南蛮弁当</t>
    <rPh sb="8" eb="10">
      <t>ナンバン</t>
    </rPh>
    <rPh sb="10" eb="12">
      <t>ベントウ</t>
    </rPh>
    <phoneticPr fontId="3"/>
  </si>
  <si>
    <t>からあげ入り!幕の内弁当</t>
    <rPh sb="4" eb="5">
      <t>イ</t>
    </rPh>
    <rPh sb="7" eb="8">
      <t>マク</t>
    </rPh>
    <rPh sb="9" eb="12">
      <t>ウチベントウ</t>
    </rPh>
    <phoneticPr fontId="3"/>
  </si>
  <si>
    <t>会議弁当『いろは』</t>
    <rPh sb="0" eb="2">
      <t>カイギ</t>
    </rPh>
    <rPh sb="2" eb="4">
      <t>ベントウ</t>
    </rPh>
    <phoneticPr fontId="3"/>
  </si>
  <si>
    <t>会議弁当『めぐみ』</t>
    <rPh sb="0" eb="2">
      <t>カイギ</t>
    </rPh>
    <rPh sb="2" eb="4">
      <t>ベントウ</t>
    </rPh>
    <phoneticPr fontId="3"/>
  </si>
  <si>
    <t>3,300円</t>
    <rPh sb="5" eb="6">
      <t>エン</t>
    </rPh>
    <phoneticPr fontId="3"/>
  </si>
  <si>
    <t>2,200円</t>
    <rPh sb="5" eb="6">
      <t>エン</t>
    </rPh>
    <phoneticPr fontId="3"/>
  </si>
  <si>
    <t>20250509版</t>
    <rPh sb="8" eb="9">
      <t>バン</t>
    </rPh>
    <phoneticPr fontId="3"/>
  </si>
  <si>
    <t>要(3,000円、※お弁当のみで30,000円以上の場合は、無料)</t>
    <rPh sb="7" eb="8">
      <t>エン</t>
    </rPh>
    <rPh sb="11" eb="13">
      <t>ベントウ</t>
    </rPh>
    <rPh sb="22" eb="23">
      <t>エン</t>
    </rPh>
    <rPh sb="23" eb="25">
      <t>イジョウ</t>
    </rPh>
    <rPh sb="26" eb="28">
      <t>バアイ</t>
    </rPh>
    <rPh sb="30" eb="32">
      <t>ムリョウ</t>
    </rPh>
    <phoneticPr fontId="3"/>
  </si>
  <si>
    <t>浜松市10,000円以上(お茶込)
エリアにより最低額が異なる
※パンフレットで確認を</t>
    <rPh sb="0" eb="2">
      <t>ハママツ</t>
    </rPh>
    <rPh sb="2" eb="3">
      <t>シ</t>
    </rPh>
    <rPh sb="9" eb="10">
      <t>エン</t>
    </rPh>
    <rPh sb="10" eb="12">
      <t>イジョウ</t>
    </rPh>
    <rPh sb="14" eb="16">
      <t>チャコ</t>
    </rPh>
    <rPh sb="24" eb="27">
      <t>サイテイガク</t>
    </rPh>
    <rPh sb="28" eb="29">
      <t>コト</t>
    </rPh>
    <rPh sb="40" eb="42">
      <t>カクニン</t>
    </rPh>
    <phoneticPr fontId="22"/>
  </si>
  <si>
    <t>おかず満載弁当</t>
    <rPh sb="3" eb="5">
      <t>マンサイ</t>
    </rPh>
    <rPh sb="5" eb="7">
      <t>ベントウ</t>
    </rPh>
    <phoneticPr fontId="22"/>
  </si>
  <si>
    <t>静岡松花堂弁当</t>
    <rPh sb="0" eb="2">
      <t>シズオカ</t>
    </rPh>
    <rPh sb="2" eb="5">
      <t>ショウカドウ</t>
    </rPh>
    <rPh sb="5" eb="7">
      <t>ベントウ</t>
    </rPh>
    <phoneticPr fontId="3"/>
  </si>
  <si>
    <t>だんらん御膳</t>
    <rPh sb="4" eb="6">
      <t>ゴゼン</t>
    </rPh>
    <phoneticPr fontId="3"/>
  </si>
  <si>
    <t>彩り弁当</t>
    <rPh sb="0" eb="1">
      <t>イロド</t>
    </rPh>
    <rPh sb="2" eb="4">
      <t>ベントウ</t>
    </rPh>
    <phoneticPr fontId="3"/>
  </si>
  <si>
    <t>鶏唐揚げ弁当</t>
    <rPh sb="0" eb="3">
      <t>トリカラア</t>
    </rPh>
    <rPh sb="4" eb="6">
      <t>ベントウ</t>
    </rPh>
    <phoneticPr fontId="3"/>
  </si>
  <si>
    <t>ミックス弁当</t>
    <rPh sb="4" eb="6">
      <t>ベントウ</t>
    </rPh>
    <phoneticPr fontId="3"/>
  </si>
  <si>
    <t>20251001版</t>
    <rPh sb="8" eb="9">
      <t>バン</t>
    </rPh>
    <phoneticPr fontId="3"/>
  </si>
  <si>
    <t>20251001版</t>
    <phoneticPr fontId="3"/>
  </si>
  <si>
    <t>2025年9月10日
から</t>
    <rPh sb="4" eb="5">
      <t>ネン</t>
    </rPh>
    <rPh sb="6" eb="7">
      <t>ツキ</t>
    </rPh>
    <rPh sb="9" eb="10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</si>
</sst>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@&quot;　様&quot;"/>
    <numFmt numFmtId="178" formatCode="h:mm;@"/>
    <numFmt numFmtId="179" formatCode="m&quot;月&quot;d&quot;日&quot;\(aaa\)"/>
    <numFmt numFmtId="180" formatCode="aaa&quot;曜日&quot;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  <font>
      <sz val="10"/>
      <color rgb="FF212121"/>
      <name val="Meiryo UI"/>
      <family val="3"/>
      <charset val="128"/>
    </font>
    <font>
      <sz val="8"/>
      <name val="ＭＳ Ｐゴシック"/>
      <family val="3"/>
      <charset val="128"/>
    </font>
    <font>
      <b/>
      <sz val="18"/>
      <color indexed="8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4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4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6" fontId="6" fillId="2" borderId="0" xfId="0" applyNumberFormat="1" applyFont="1" applyFill="1" applyAlignment="1" applyProtection="1">
      <alignment vertical="center" shrinkToFit="1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77" fontId="5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locked="0"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78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20" fontId="9" fillId="2" borderId="0" xfId="0" applyNumberFormat="1" applyFont="1" applyFill="1" applyAlignment="1" applyProtection="1">
      <alignment horizontal="center" vertical="center"/>
      <protection locked="0" hidden="1"/>
    </xf>
    <xf numFmtId="20" fontId="9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20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6" fillId="3" borderId="1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/>
    </xf>
    <xf numFmtId="0" fontId="23" fillId="0" borderId="0" xfId="3" applyFont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3" fillId="0" borderId="14" xfId="3" applyFont="1" applyBorder="1">
      <alignment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hidden="1"/>
    </xf>
    <xf numFmtId="0" fontId="29" fillId="0" borderId="2" xfId="3" applyFont="1" applyBorder="1" applyAlignment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0" xfId="1" applyFont="1" applyFill="1" applyBorder="1" applyAlignment="1">
      <alignment shrinkToFit="1"/>
    </xf>
    <xf numFmtId="0" fontId="5" fillId="0" borderId="0" xfId="0" applyFont="1" applyAlignment="1">
      <alignment shrinkToFit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0" fontId="10" fillId="2" borderId="3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8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hidden="1"/>
    </xf>
    <xf numFmtId="180" fontId="6" fillId="0" borderId="14" xfId="0" applyNumberFormat="1" applyFont="1" applyBorder="1" applyAlignment="1" applyProtection="1">
      <alignment horizontal="center" vertical="center"/>
      <protection hidden="1"/>
    </xf>
    <xf numFmtId="0" fontId="29" fillId="0" borderId="3" xfId="3" applyFont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wrapText="1" shrinkToFit="1"/>
    </xf>
    <xf numFmtId="20" fontId="10" fillId="2" borderId="11" xfId="0" applyNumberFormat="1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>
      <alignment shrinkToFit="1"/>
    </xf>
    <xf numFmtId="38" fontId="5" fillId="4" borderId="0" xfId="1" applyFont="1" applyFill="1" applyBorder="1" applyAlignment="1">
      <alignment shrinkToFit="1"/>
    </xf>
    <xf numFmtId="0" fontId="5" fillId="4" borderId="0" xfId="0" applyFont="1" applyFill="1" applyAlignment="1">
      <alignment vertical="center" shrinkToFit="1"/>
    </xf>
    <xf numFmtId="38" fontId="5" fillId="4" borderId="0" xfId="1" applyFont="1" applyFill="1" applyBorder="1" applyAlignment="1">
      <alignment vertical="center" shrinkToFit="1"/>
    </xf>
    <xf numFmtId="38" fontId="5" fillId="4" borderId="0" xfId="1" applyFont="1" applyFill="1" applyAlignment="1">
      <alignment vertical="center" shrinkToFit="1"/>
    </xf>
    <xf numFmtId="0" fontId="23" fillId="4" borderId="0" xfId="0" applyFont="1" applyFill="1" applyAlignment="1">
      <alignment vertical="center" shrinkToFit="1"/>
    </xf>
    <xf numFmtId="3" fontId="5" fillId="4" borderId="0" xfId="0" applyNumberFormat="1" applyFont="1" applyFill="1" applyAlignment="1">
      <alignment vertical="center" shrinkToFit="1"/>
    </xf>
    <xf numFmtId="0" fontId="29" fillId="0" borderId="2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 shrinkToFit="1"/>
    </xf>
    <xf numFmtId="0" fontId="29" fillId="0" borderId="3" xfId="3" applyFont="1" applyBorder="1" applyAlignment="1">
      <alignment horizontal="center" vertical="center" wrapText="1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  <protection locked="0" hidden="1"/>
    </xf>
    <xf numFmtId="0" fontId="6" fillId="2" borderId="25" xfId="0" applyFont="1" applyFill="1" applyBorder="1" applyAlignment="1" applyProtection="1">
      <alignment horizontal="center" vertical="center" shrinkToFit="1"/>
      <protection locked="0"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left" vertical="center" shrinkToFit="1"/>
      <protection locked="0" hidden="1"/>
    </xf>
    <xf numFmtId="0" fontId="10" fillId="2" borderId="18" xfId="0" applyFont="1" applyFill="1" applyBorder="1" applyAlignment="1" applyProtection="1">
      <alignment horizontal="left" vertical="center" shrinkToFit="1"/>
      <protection locked="0" hidden="1"/>
    </xf>
    <xf numFmtId="0" fontId="5" fillId="2" borderId="31" xfId="0" applyFont="1" applyFill="1" applyBorder="1" applyAlignment="1" applyProtection="1">
      <alignment horizontal="left" vertical="center"/>
      <protection locked="0" hidden="1"/>
    </xf>
    <xf numFmtId="0" fontId="5" fillId="2" borderId="14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77" fontId="6" fillId="2" borderId="17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left" vertical="center"/>
      <protection locked="0"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locked="0" hidden="1"/>
    </xf>
    <xf numFmtId="0" fontId="9" fillId="2" borderId="21" xfId="0" applyFont="1" applyFill="1" applyBorder="1" applyAlignment="1" applyProtection="1">
      <alignment horizontal="left" vertical="center" shrinkToFit="1"/>
      <protection locked="0" hidden="1"/>
    </xf>
    <xf numFmtId="0" fontId="9" fillId="2" borderId="22" xfId="0" applyFont="1" applyFill="1" applyBorder="1" applyAlignment="1" applyProtection="1">
      <alignment horizontal="left" vertical="center" shrinkToFit="1"/>
      <protection locked="0" hidden="1"/>
    </xf>
    <xf numFmtId="0" fontId="9" fillId="2" borderId="23" xfId="0" applyFont="1" applyFill="1" applyBorder="1" applyAlignment="1" applyProtection="1">
      <alignment horizontal="left" vertical="center" shrinkToFit="1"/>
      <protection locked="0" hidden="1"/>
    </xf>
    <xf numFmtId="177" fontId="9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177" fontId="9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77" fontId="6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4" xfId="0" applyNumberFormat="1" applyFont="1" applyFill="1" applyBorder="1" applyAlignment="1" applyProtection="1">
      <alignment horizontal="center" vertical="center" shrinkToFit="1"/>
      <protection locked="0" hidden="1"/>
    </xf>
    <xf numFmtId="176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5" xfId="0" applyNumberFormat="1" applyFont="1" applyFill="1" applyBorder="1" applyAlignment="1" applyProtection="1">
      <alignment horizontal="center" vertical="center"/>
      <protection locked="0" hidden="1"/>
    </xf>
    <xf numFmtId="180" fontId="6" fillId="0" borderId="10" xfId="0" applyNumberFormat="1" applyFont="1" applyBorder="1" applyAlignment="1" applyProtection="1">
      <alignment horizontal="center" vertical="center"/>
      <protection hidden="1"/>
    </xf>
    <xf numFmtId="180" fontId="6" fillId="0" borderId="15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 shrinkToFi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20" fontId="10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9" fillId="2" borderId="29" xfId="0" applyFont="1" applyFill="1" applyBorder="1" applyAlignment="1" applyProtection="1">
      <alignment horizontal="center" vertical="center" shrinkToFit="1"/>
      <protection locked="0" hidden="1"/>
    </xf>
    <xf numFmtId="0" fontId="9" fillId="2" borderId="27" xfId="0" applyFont="1" applyFill="1" applyBorder="1" applyAlignment="1" applyProtection="1">
      <alignment horizontal="center" vertical="center" shrinkToFit="1"/>
      <protection locked="0" hidden="1"/>
    </xf>
    <xf numFmtId="0" fontId="9" fillId="2" borderId="28" xfId="0" applyFont="1" applyFill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33" fillId="2" borderId="17" xfId="0" applyFont="1" applyFill="1" applyBorder="1" applyAlignment="1" applyProtection="1">
      <alignment horizontal="center" vertical="center" shrinkToFit="1"/>
      <protection locked="0" hidden="1"/>
    </xf>
    <xf numFmtId="0" fontId="33" fillId="2" borderId="15" xfId="0" applyFont="1" applyFill="1" applyBorder="1" applyAlignment="1" applyProtection="1">
      <alignment horizontal="center" vertical="center" shrinkToFit="1"/>
      <protection locked="0" hidden="1"/>
    </xf>
    <xf numFmtId="0" fontId="33" fillId="2" borderId="18" xfId="0" applyFont="1" applyFill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38" fontId="9" fillId="2" borderId="7" xfId="2" applyFont="1" applyFill="1" applyBorder="1" applyAlignment="1" applyProtection="1">
      <alignment horizontal="center" vertical="center"/>
      <protection hidden="1"/>
    </xf>
    <xf numFmtId="38" fontId="9" fillId="2" borderId="11" xfId="2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center" vertical="center"/>
      <protection hidden="1"/>
    </xf>
    <xf numFmtId="38" fontId="9" fillId="2" borderId="18" xfId="2" applyFont="1" applyFill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 shrinkToFit="1"/>
      <protection locked="0" hidden="1"/>
    </xf>
    <xf numFmtId="0" fontId="9" fillId="2" borderId="17" xfId="0" applyFont="1" applyFill="1" applyBorder="1" applyAlignment="1" applyProtection="1">
      <alignment horizontal="center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38" fontId="9" fillId="2" borderId="1" xfId="2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15" xfId="0" applyFont="1" applyFill="1" applyBorder="1" applyAlignment="1" applyProtection="1">
      <alignment horizontal="center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16" fillId="2" borderId="7" xfId="0" applyFont="1" applyFill="1" applyBorder="1" applyAlignment="1" applyProtection="1">
      <alignment horizontal="center" vertical="center" shrinkToFit="1"/>
      <protection locked="0" hidden="1"/>
    </xf>
    <xf numFmtId="0" fontId="16" fillId="2" borderId="10" xfId="0" applyFont="1" applyFill="1" applyBorder="1" applyAlignment="1" applyProtection="1">
      <alignment horizontal="center" vertical="center" shrinkToFit="1"/>
      <protection locked="0" hidden="1"/>
    </xf>
    <xf numFmtId="0" fontId="16" fillId="2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2" borderId="17" xfId="0" applyFont="1" applyFill="1" applyBorder="1" applyAlignment="1" applyProtection="1">
      <alignment horizontal="center" vertical="center"/>
      <protection locked="0" hidden="1"/>
    </xf>
    <xf numFmtId="179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5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 shrinkToFit="1"/>
      <protection locked="0" hidden="1"/>
    </xf>
    <xf numFmtId="0" fontId="18" fillId="0" borderId="15" xfId="0" applyFont="1" applyBorder="1" applyAlignment="1" applyProtection="1">
      <alignment horizontal="center" vertical="center" shrinkToFit="1"/>
      <protection locked="0" hidden="1"/>
    </xf>
    <xf numFmtId="0" fontId="18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176" fontId="15" fillId="2" borderId="3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31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7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0" fontId="20" fillId="0" borderId="8" xfId="0" applyFont="1" applyBorder="1" applyAlignment="1" applyProtection="1">
      <alignment horizontal="center" vertical="center"/>
      <protection locked="0" hidden="1"/>
    </xf>
    <xf numFmtId="0" fontId="20" fillId="0" borderId="9" xfId="0" applyFont="1" applyBorder="1" applyAlignment="1" applyProtection="1">
      <alignment horizontal="center" vertical="center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locked="0" hidden="1"/>
    </xf>
    <xf numFmtId="0" fontId="10" fillId="2" borderId="18" xfId="0" applyFont="1" applyFill="1" applyBorder="1" applyAlignment="1" applyProtection="1">
      <alignment horizontal="center" vertical="center" shrinkToFit="1"/>
      <protection locked="0"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38" fontId="9" fillId="2" borderId="1" xfId="1" applyFont="1" applyFill="1" applyBorder="1" applyAlignment="1" applyProtection="1">
      <alignment horizontal="center" vertical="center"/>
      <protection hidden="1"/>
    </xf>
    <xf numFmtId="179" fontId="6" fillId="2" borderId="3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13" fillId="2" borderId="31" xfId="0" applyFont="1" applyFill="1" applyBorder="1" applyAlignment="1" applyProtection="1">
      <alignment horizontal="center" vertical="center" shrinkToFit="1"/>
      <protection locked="0" hidden="1"/>
    </xf>
    <xf numFmtId="0" fontId="13" fillId="2" borderId="14" xfId="0" applyFont="1" applyFill="1" applyBorder="1" applyAlignment="1" applyProtection="1">
      <alignment horizontal="center" vertical="center" shrinkToFit="1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38" fontId="9" fillId="2" borderId="7" xfId="1" applyFont="1" applyFill="1" applyBorder="1" applyAlignment="1" applyProtection="1">
      <alignment horizontal="center" vertical="center"/>
      <protection hidden="1"/>
    </xf>
    <xf numFmtId="38" fontId="9" fillId="2" borderId="11" xfId="1" applyFont="1" applyFill="1" applyBorder="1" applyAlignment="1" applyProtection="1">
      <alignment horizontal="center" vertical="center"/>
      <protection hidden="1"/>
    </xf>
    <xf numFmtId="38" fontId="9" fillId="2" borderId="17" xfId="1" applyFont="1" applyFill="1" applyBorder="1" applyAlignment="1" applyProtection="1">
      <alignment horizontal="center" vertical="center"/>
      <protection hidden="1"/>
    </xf>
    <xf numFmtId="38" fontId="9" fillId="2" borderId="18" xfId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34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34" fillId="2" borderId="31" xfId="0" applyFont="1" applyFill="1" applyBorder="1" applyAlignment="1" applyProtection="1">
      <alignment horizontal="center" vertical="center" shrinkToFit="1"/>
      <protection locked="0" hidden="1"/>
    </xf>
    <xf numFmtId="0" fontId="34" fillId="2" borderId="14" xfId="0" applyFont="1" applyFill="1" applyBorder="1" applyAlignment="1" applyProtection="1">
      <alignment horizontal="center" vertical="center" shrinkToFit="1"/>
      <protection locked="0" hidden="1"/>
    </xf>
    <xf numFmtId="0" fontId="34" fillId="2" borderId="30" xfId="0" applyFont="1" applyFill="1" applyBorder="1" applyAlignment="1" applyProtection="1">
      <alignment horizontal="center" vertical="center" shrinkToFit="1"/>
      <protection locked="0" hidden="1"/>
    </xf>
    <xf numFmtId="0" fontId="37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4" xfId="0" applyFont="1" applyBorder="1" applyAlignment="1" applyProtection="1">
      <alignment horizontal="center" vertical="center"/>
      <protection hidden="1"/>
    </xf>
    <xf numFmtId="0" fontId="33" fillId="2" borderId="17" xfId="0" applyFont="1" applyFill="1" applyBorder="1" applyAlignment="1" applyProtection="1">
      <alignment horizontal="center" vertical="center" shrinkToFit="1"/>
      <protection hidden="1"/>
    </xf>
    <xf numFmtId="0" fontId="33" fillId="2" borderId="15" xfId="0" applyFont="1" applyFill="1" applyBorder="1" applyAlignment="1" applyProtection="1">
      <alignment horizontal="center" vertical="center" shrinkToFit="1"/>
      <protection hidden="1"/>
    </xf>
    <xf numFmtId="0" fontId="33" fillId="2" borderId="18" xfId="0" applyFont="1" applyFill="1" applyBorder="1" applyAlignment="1" applyProtection="1">
      <alignment horizontal="center" vertical="center" shrinkToFit="1"/>
      <protection hidden="1"/>
    </xf>
    <xf numFmtId="20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34" fillId="2" borderId="7" xfId="0" applyFont="1" applyFill="1" applyBorder="1" applyAlignment="1" applyProtection="1">
      <alignment horizontal="center" vertical="center" wrapText="1"/>
      <protection locked="0" hidden="1"/>
    </xf>
    <xf numFmtId="0" fontId="34" fillId="2" borderId="10" xfId="0" applyFont="1" applyFill="1" applyBorder="1" applyAlignment="1" applyProtection="1">
      <alignment horizontal="center" vertical="center" wrapText="1"/>
      <protection locked="0" hidden="1"/>
    </xf>
    <xf numFmtId="0" fontId="34" fillId="2" borderId="11" xfId="0" applyFont="1" applyFill="1" applyBorder="1" applyAlignment="1" applyProtection="1">
      <alignment horizontal="center" vertical="center" wrapText="1"/>
      <protection locked="0" hidden="1"/>
    </xf>
    <xf numFmtId="0" fontId="17" fillId="2" borderId="7" xfId="0" applyFont="1" applyFill="1" applyBorder="1" applyAlignment="1" applyProtection="1">
      <alignment horizontal="center" vertical="center" shrinkToFit="1"/>
      <protection locked="0" hidden="1"/>
    </xf>
    <xf numFmtId="0" fontId="17" fillId="2" borderId="10" xfId="0" applyFont="1" applyFill="1" applyBorder="1" applyAlignment="1" applyProtection="1">
      <alignment horizontal="center" vertical="center" shrinkToFit="1"/>
      <protection locked="0" hidden="1"/>
    </xf>
    <xf numFmtId="0" fontId="17" fillId="2" borderId="11" xfId="0" applyFont="1" applyFill="1" applyBorder="1" applyAlignment="1" applyProtection="1">
      <alignment horizontal="center" vertical="center" shrinkToFit="1"/>
      <protection locked="0" hidden="1"/>
    </xf>
    <xf numFmtId="56" fontId="21" fillId="2" borderId="15" xfId="0" applyNumberFormat="1" applyFont="1" applyFill="1" applyBorder="1" applyAlignment="1" applyProtection="1">
      <alignment horizontal="center" vertical="center"/>
      <protection locked="0" hidden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69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EF879B9-9C74-4AF7-AE24-4FB63B040DAF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1171477-2F20-430C-AE0C-472E45683042}"/>
            </a:ext>
          </a:extLst>
        </xdr:cNvPr>
        <xdr:cNvSpPr>
          <a:spLocks noChangeArrowheads="1"/>
        </xdr:cNvSpPr>
      </xdr:nvSpPr>
      <xdr:spPr bwMode="auto">
        <a:xfrm>
          <a:off x="5429250" y="10210799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228599</xdr:colOff>
      <xdr:row>13</xdr:row>
      <xdr:rowOff>76200</xdr:rowOff>
    </xdr:from>
    <xdr:to>
      <xdr:col>15</xdr:col>
      <xdr:colOff>13724</xdr:colOff>
      <xdr:row>25</xdr:row>
      <xdr:rowOff>180525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5ECEA9-C8BD-4573-BEE5-679040EC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4" y="4381500"/>
          <a:ext cx="4500000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30</xdr:row>
      <xdr:rowOff>285750</xdr:rowOff>
    </xdr:from>
    <xdr:to>
      <xdr:col>7</xdr:col>
      <xdr:colOff>1257300</xdr:colOff>
      <xdr:row>32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3AF743-3D5E-4AE6-876F-6A9510A86A27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34</xdr:row>
      <xdr:rowOff>342899</xdr:rowOff>
    </xdr:from>
    <xdr:to>
      <xdr:col>7</xdr:col>
      <xdr:colOff>1295400</xdr:colOff>
      <xdr:row>36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C83F88C-4E3A-416E-82A7-13B55B89A43B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95250</xdr:colOff>
      <xdr:row>12</xdr:row>
      <xdr:rowOff>0</xdr:rowOff>
    </xdr:from>
    <xdr:to>
      <xdr:col>12</xdr:col>
      <xdr:colOff>623325</xdr:colOff>
      <xdr:row>23</xdr:row>
      <xdr:rowOff>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56C386-3CCD-4C43-96CC-F2C4F00B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714750"/>
          <a:ext cx="45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38E57-A63E-4177-87C5-B599CEA13172}"/>
            </a:ext>
          </a:extLst>
        </xdr:cNvPr>
        <xdr:cNvSpPr>
          <a:spLocks noChangeArrowheads="1"/>
        </xdr:cNvSpPr>
      </xdr:nvSpPr>
      <xdr:spPr bwMode="auto">
        <a:xfrm>
          <a:off x="5724525" y="9048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59E917D-B72A-4923-9B39-530419BC9CFF}"/>
            </a:ext>
          </a:extLst>
        </xdr:cNvPr>
        <xdr:cNvSpPr>
          <a:spLocks noChangeArrowheads="1"/>
        </xdr:cNvSpPr>
      </xdr:nvSpPr>
      <xdr:spPr bwMode="auto">
        <a:xfrm>
          <a:off x="5762625" y="10010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29</xdr:row>
      <xdr:rowOff>285750</xdr:rowOff>
    </xdr:from>
    <xdr:to>
      <xdr:col>8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FB6C4A-A0C0-4A1F-900E-A29E8D9DC08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33</xdr:row>
      <xdr:rowOff>342899</xdr:rowOff>
    </xdr:from>
    <xdr:to>
      <xdr:col>8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BFE23F6-1058-4FCB-8BB2-2661F41115FE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72302-BDFE-46DA-8725-45D221DF1000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654571B-E3B5-4FDB-8AB6-289A18D22252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19724" y="9458326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429250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29</xdr:row>
      <xdr:rowOff>266701</xdr:rowOff>
    </xdr:from>
    <xdr:to>
      <xdr:col>8</xdr:col>
      <xdr:colOff>761999</xdr:colOff>
      <xdr:row>31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33</xdr:row>
      <xdr:rowOff>342899</xdr:rowOff>
    </xdr:from>
    <xdr:to>
      <xdr:col>8</xdr:col>
      <xdr:colOff>781050</xdr:colOff>
      <xdr:row>35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67375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447C9-D4B8-479C-AAD8-B09B7C101BC1}"/>
            </a:ext>
          </a:extLst>
        </xdr:cNvPr>
        <xdr:cNvSpPr>
          <a:spLocks noChangeArrowheads="1"/>
        </xdr:cNvSpPr>
      </xdr:nvSpPr>
      <xdr:spPr bwMode="auto">
        <a:xfrm>
          <a:off x="5724525" y="8829675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7B69ECF-97C4-494E-8F93-D76544AD10AD}"/>
            </a:ext>
          </a:extLst>
        </xdr:cNvPr>
        <xdr:cNvSpPr>
          <a:spLocks noChangeArrowheads="1"/>
        </xdr:cNvSpPr>
      </xdr:nvSpPr>
      <xdr:spPr bwMode="auto">
        <a:xfrm>
          <a:off x="5762625" y="9791699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190499</xdr:colOff>
      <xdr:row>10</xdr:row>
      <xdr:rowOff>164916</xdr:rowOff>
    </xdr:from>
    <xdr:to>
      <xdr:col>13</xdr:col>
      <xdr:colOff>219074</xdr:colOff>
      <xdr:row>19</xdr:row>
      <xdr:rowOff>361950</xdr:rowOff>
    </xdr:to>
    <xdr:pic>
      <xdr:nvPicPr>
        <xdr:cNvPr id="4" name="図 3" descr="undefined">
          <a:extLst>
            <a:ext uri="{FF2B5EF4-FFF2-40B4-BE49-F238E27FC236}">
              <a16:creationId xmlns:a16="http://schemas.microsoft.com/office/drawing/2014/main" id="{7B5B138D-3A0B-4A7F-A589-26CF251D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49" y="3479616"/>
          <a:ext cx="5095875" cy="318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792-EBD8-4CA6-A3B1-0F9D2C6F2497}">
  <sheetPr>
    <pageSetUpPr fitToPage="1"/>
  </sheetPr>
  <dimension ref="A1:I20"/>
  <sheetViews>
    <sheetView tabSelected="1" zoomScaleNormal="100" workbookViewId="0"/>
  </sheetViews>
  <sheetFormatPr defaultColWidth="18.75" defaultRowHeight="39.75" customHeight="1"/>
  <cols>
    <col min="1" max="1" width="19.625" style="53" customWidth="1"/>
    <col min="2" max="2" width="23.125" style="46" customWidth="1"/>
    <col min="3" max="3" width="19.75" style="54" customWidth="1"/>
    <col min="4" max="4" width="40.25" style="46" customWidth="1"/>
    <col min="5" max="5" width="17.75" style="46" customWidth="1"/>
    <col min="6" max="6" width="15.5" style="46" customWidth="1"/>
    <col min="7" max="7" width="19.875" style="46" customWidth="1"/>
    <col min="8" max="8" width="23.875" style="46" customWidth="1"/>
    <col min="9" max="9" width="30.125" style="46" customWidth="1"/>
    <col min="10" max="16384" width="18.75" style="46"/>
  </cols>
  <sheetData>
    <row r="1" spans="1:9" s="42" customFormat="1" ht="53.25" customHeight="1">
      <c r="A1" s="85" t="s">
        <v>513</v>
      </c>
      <c r="B1" s="40" t="s">
        <v>148</v>
      </c>
      <c r="C1" s="40" t="s">
        <v>149</v>
      </c>
      <c r="D1" s="41" t="s">
        <v>150</v>
      </c>
      <c r="E1" s="41" t="s">
        <v>151</v>
      </c>
      <c r="F1" s="41" t="s">
        <v>152</v>
      </c>
      <c r="G1" s="41" t="s">
        <v>197</v>
      </c>
      <c r="H1" s="41" t="s">
        <v>153</v>
      </c>
      <c r="I1" s="40" t="s">
        <v>154</v>
      </c>
    </row>
    <row r="2" spans="1:9" ht="53.25" customHeight="1">
      <c r="A2" s="55" t="s">
        <v>155</v>
      </c>
      <c r="B2" s="43" t="s">
        <v>156</v>
      </c>
      <c r="C2" s="58" t="s">
        <v>198</v>
      </c>
      <c r="D2" s="56" t="s">
        <v>199</v>
      </c>
      <c r="E2" s="56" t="s">
        <v>158</v>
      </c>
      <c r="F2" s="44" t="s">
        <v>159</v>
      </c>
      <c r="G2" s="56" t="s">
        <v>200</v>
      </c>
      <c r="H2" s="45" t="s">
        <v>159</v>
      </c>
      <c r="I2" s="56" t="s">
        <v>489</v>
      </c>
    </row>
    <row r="3" spans="1:9" ht="53.25" customHeight="1">
      <c r="A3" s="55" t="s">
        <v>160</v>
      </c>
      <c r="B3" s="45" t="s">
        <v>161</v>
      </c>
      <c r="C3" s="44" t="s">
        <v>157</v>
      </c>
      <c r="D3" s="56" t="s">
        <v>201</v>
      </c>
      <c r="E3" s="56" t="s">
        <v>158</v>
      </c>
      <c r="F3" s="44" t="s">
        <v>159</v>
      </c>
      <c r="G3" s="56" t="s">
        <v>200</v>
      </c>
      <c r="H3" s="45" t="s">
        <v>159</v>
      </c>
      <c r="I3" s="56" t="s">
        <v>488</v>
      </c>
    </row>
    <row r="4" spans="1:9" ht="59.25" customHeight="1">
      <c r="A4" s="55" t="s">
        <v>163</v>
      </c>
      <c r="B4" s="45" t="s">
        <v>164</v>
      </c>
      <c r="C4" s="56" t="s">
        <v>432</v>
      </c>
      <c r="D4" s="56" t="s">
        <v>202</v>
      </c>
      <c r="E4" s="56" t="s">
        <v>445</v>
      </c>
      <c r="F4" s="44" t="s">
        <v>159</v>
      </c>
      <c r="G4" s="56" t="s">
        <v>438</v>
      </c>
      <c r="H4" s="56" t="s">
        <v>438</v>
      </c>
      <c r="I4" s="56" t="s">
        <v>493</v>
      </c>
    </row>
    <row r="5" spans="1:9" ht="53.25" customHeight="1">
      <c r="A5" s="55" t="s">
        <v>166</v>
      </c>
      <c r="B5" s="45" t="s">
        <v>167</v>
      </c>
      <c r="C5" s="105" t="s">
        <v>473</v>
      </c>
      <c r="D5" s="94" t="s">
        <v>168</v>
      </c>
      <c r="E5" s="94" t="s">
        <v>165</v>
      </c>
      <c r="F5" s="107" t="s">
        <v>159</v>
      </c>
      <c r="G5" s="102" t="s">
        <v>475</v>
      </c>
      <c r="H5" s="102" t="s">
        <v>475</v>
      </c>
      <c r="I5" s="100" t="s">
        <v>477</v>
      </c>
    </row>
    <row r="6" spans="1:9" ht="53.25" customHeight="1">
      <c r="A6" s="55" t="s">
        <v>169</v>
      </c>
      <c r="B6" s="45" t="s">
        <v>170</v>
      </c>
      <c r="C6" s="106"/>
      <c r="D6" s="94"/>
      <c r="E6" s="94"/>
      <c r="F6" s="108"/>
      <c r="G6" s="103"/>
      <c r="H6" s="103"/>
      <c r="I6" s="101"/>
    </row>
    <row r="7" spans="1:9" ht="53.25" customHeight="1">
      <c r="A7" s="55" t="s">
        <v>171</v>
      </c>
      <c r="B7" s="45" t="s">
        <v>472</v>
      </c>
      <c r="C7" s="58" t="s">
        <v>474</v>
      </c>
      <c r="D7" s="94"/>
      <c r="E7" s="94"/>
      <c r="F7" s="84" t="s">
        <v>482</v>
      </c>
      <c r="G7" s="104"/>
      <c r="H7" s="104"/>
      <c r="I7" s="45" t="s">
        <v>476</v>
      </c>
    </row>
    <row r="8" spans="1:9" ht="53.25" customHeight="1">
      <c r="A8" s="55" t="s">
        <v>173</v>
      </c>
      <c r="B8" s="45" t="s">
        <v>172</v>
      </c>
      <c r="C8" s="44" t="s">
        <v>174</v>
      </c>
      <c r="D8" s="56" t="s">
        <v>175</v>
      </c>
      <c r="E8" s="56" t="s">
        <v>158</v>
      </c>
      <c r="F8" s="44" t="s">
        <v>159</v>
      </c>
      <c r="G8" s="45" t="s">
        <v>159</v>
      </c>
      <c r="H8" s="56" t="s">
        <v>176</v>
      </c>
      <c r="I8" s="56" t="s">
        <v>162</v>
      </c>
    </row>
    <row r="9" spans="1:9" ht="53.25" customHeight="1">
      <c r="A9" s="55" t="s">
        <v>177</v>
      </c>
      <c r="B9" s="45" t="s">
        <v>178</v>
      </c>
      <c r="C9" s="56" t="s">
        <v>179</v>
      </c>
      <c r="D9" s="56" t="s">
        <v>504</v>
      </c>
      <c r="E9" s="56" t="s">
        <v>158</v>
      </c>
      <c r="F9" s="44" t="s">
        <v>159</v>
      </c>
      <c r="G9" s="45" t="s">
        <v>159</v>
      </c>
      <c r="H9" s="45" t="s">
        <v>159</v>
      </c>
      <c r="I9" s="56" t="s">
        <v>484</v>
      </c>
    </row>
    <row r="10" spans="1:9" ht="36.75" customHeight="1">
      <c r="A10" s="95" t="s">
        <v>180</v>
      </c>
      <c r="B10" s="96"/>
      <c r="C10" s="96"/>
      <c r="D10" s="96"/>
      <c r="E10" s="96"/>
      <c r="F10" s="96"/>
      <c r="G10" s="96"/>
      <c r="H10" s="96"/>
      <c r="I10" s="96"/>
    </row>
    <row r="11" spans="1:9" ht="36.75" customHeight="1">
      <c r="A11" s="97" t="s">
        <v>181</v>
      </c>
      <c r="B11" s="97"/>
      <c r="C11" s="97"/>
      <c r="D11" s="97"/>
      <c r="E11" s="97"/>
      <c r="F11" s="97"/>
      <c r="G11" s="97"/>
      <c r="H11" s="97"/>
      <c r="I11" s="97"/>
    </row>
    <row r="12" spans="1:9" ht="21.75" customHeight="1">
      <c r="A12" s="98" t="s">
        <v>182</v>
      </c>
      <c r="B12" s="98"/>
      <c r="C12" s="99" t="s">
        <v>183</v>
      </c>
      <c r="D12" s="99"/>
      <c r="E12" s="47" t="s">
        <v>190</v>
      </c>
      <c r="F12" s="48"/>
      <c r="G12" s="48"/>
      <c r="H12" s="49"/>
      <c r="I12" s="50"/>
    </row>
    <row r="13" spans="1:9" ht="21.75" customHeight="1">
      <c r="A13" s="98" t="s">
        <v>185</v>
      </c>
      <c r="B13" s="98"/>
      <c r="C13" s="99" t="s">
        <v>186</v>
      </c>
      <c r="D13" s="99"/>
      <c r="E13" s="47" t="s">
        <v>187</v>
      </c>
      <c r="F13" s="48"/>
      <c r="G13" s="48"/>
      <c r="H13" s="49"/>
      <c r="I13" s="50"/>
    </row>
    <row r="14" spans="1:9" ht="21.75" customHeight="1">
      <c r="A14" s="98" t="s">
        <v>188</v>
      </c>
      <c r="B14" s="98"/>
      <c r="C14" s="99" t="s">
        <v>189</v>
      </c>
      <c r="D14" s="99"/>
      <c r="E14" s="51" t="s">
        <v>439</v>
      </c>
      <c r="F14" s="52"/>
      <c r="G14" s="52"/>
      <c r="H14" s="49"/>
      <c r="I14" s="50"/>
    </row>
    <row r="15" spans="1:9" ht="21.75" customHeight="1">
      <c r="A15" s="98" t="s">
        <v>441</v>
      </c>
      <c r="B15" s="98"/>
      <c r="C15" s="99" t="s">
        <v>191</v>
      </c>
      <c r="D15" s="99"/>
      <c r="E15" s="51" t="s">
        <v>190</v>
      </c>
      <c r="F15" s="52"/>
      <c r="G15" s="52"/>
      <c r="H15" s="49"/>
      <c r="I15" s="50"/>
    </row>
    <row r="16" spans="1:9" ht="21.75" customHeight="1">
      <c r="A16" s="98" t="s">
        <v>192</v>
      </c>
      <c r="B16" s="98"/>
      <c r="C16" s="99" t="s">
        <v>193</v>
      </c>
      <c r="D16" s="99"/>
      <c r="E16" s="51" t="s">
        <v>184</v>
      </c>
      <c r="F16" s="52"/>
      <c r="G16" s="52"/>
      <c r="H16" s="49"/>
      <c r="I16" s="50"/>
    </row>
    <row r="17" spans="1:9" ht="21.75" customHeight="1">
      <c r="A17" s="98" t="s">
        <v>194</v>
      </c>
      <c r="B17" s="98"/>
      <c r="C17" s="99" t="s">
        <v>195</v>
      </c>
      <c r="D17" s="99"/>
      <c r="E17" s="51" t="s">
        <v>196</v>
      </c>
      <c r="F17" s="52"/>
      <c r="G17" s="52"/>
      <c r="H17" s="49"/>
      <c r="I17" s="50"/>
    </row>
    <row r="18" spans="1:9" ht="23.25" customHeight="1"/>
    <row r="20" spans="1:9" ht="23.25" customHeight="1"/>
  </sheetData>
  <mergeCells count="21">
    <mergeCell ref="A17:B17"/>
    <mergeCell ref="C17:D17"/>
    <mergeCell ref="A15:B15"/>
    <mergeCell ref="C15:D15"/>
    <mergeCell ref="A16:B16"/>
    <mergeCell ref="C16:D16"/>
    <mergeCell ref="A13:B13"/>
    <mergeCell ref="C13:D13"/>
    <mergeCell ref="A14:B14"/>
    <mergeCell ref="C14:D14"/>
    <mergeCell ref="D5:D7"/>
    <mergeCell ref="E5:E7"/>
    <mergeCell ref="A10:I10"/>
    <mergeCell ref="A11:I11"/>
    <mergeCell ref="A12:B12"/>
    <mergeCell ref="C12:D12"/>
    <mergeCell ref="I5:I6"/>
    <mergeCell ref="G5:G7"/>
    <mergeCell ref="H5:H7"/>
    <mergeCell ref="C5:C6"/>
    <mergeCell ref="F5:F6"/>
  </mergeCells>
  <phoneticPr fontId="3"/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0F90-02F1-4FF4-AF64-73FC875EBBAB}">
  <sheetPr>
    <pageSetUpPr fitToPage="1"/>
  </sheetPr>
  <dimension ref="A1:P306"/>
  <sheetViews>
    <sheetView topLeftCell="A143" workbookViewId="0">
      <selection activeCell="G198" sqref="G198"/>
    </sheetView>
  </sheetViews>
  <sheetFormatPr defaultRowHeight="15.75"/>
  <cols>
    <col min="1" max="1" width="20.5" style="65" bestFit="1" customWidth="1"/>
    <col min="2" max="2" width="32.125" style="65" bestFit="1" customWidth="1"/>
    <col min="3" max="4" width="9" style="65"/>
    <col min="5" max="16" width="9" style="2"/>
    <col min="17" max="16384" width="9" style="65"/>
  </cols>
  <sheetData>
    <row r="1" spans="1:4">
      <c r="A1" s="65" t="s">
        <v>48</v>
      </c>
      <c r="B1" s="65" t="s">
        <v>89</v>
      </c>
      <c r="C1" s="64">
        <v>1800</v>
      </c>
      <c r="D1" s="62" t="s">
        <v>463</v>
      </c>
    </row>
    <row r="2" spans="1:4">
      <c r="A2" s="65" t="s">
        <v>48</v>
      </c>
      <c r="B2" s="65" t="s">
        <v>90</v>
      </c>
      <c r="C2" s="64">
        <v>1030</v>
      </c>
      <c r="D2" s="62" t="s">
        <v>264</v>
      </c>
    </row>
    <row r="3" spans="1:4">
      <c r="A3" s="65" t="s">
        <v>48</v>
      </c>
      <c r="B3" s="65" t="s">
        <v>207</v>
      </c>
      <c r="C3" s="64">
        <v>810</v>
      </c>
      <c r="D3" s="62" t="s">
        <v>262</v>
      </c>
    </row>
    <row r="4" spans="1:4">
      <c r="A4" s="65" t="s">
        <v>48</v>
      </c>
      <c r="B4" s="65" t="s">
        <v>357</v>
      </c>
      <c r="C4" s="64">
        <v>600</v>
      </c>
    </row>
    <row r="5" spans="1:4">
      <c r="A5" s="65" t="s">
        <v>48</v>
      </c>
      <c r="B5" s="65" t="s">
        <v>358</v>
      </c>
      <c r="C5" s="64">
        <v>650</v>
      </c>
    </row>
    <row r="6" spans="1:4">
      <c r="A6" s="65" t="s">
        <v>48</v>
      </c>
      <c r="B6" s="65" t="s">
        <v>242</v>
      </c>
      <c r="C6" s="64">
        <v>650</v>
      </c>
    </row>
    <row r="7" spans="1:4">
      <c r="A7" s="65" t="s">
        <v>48</v>
      </c>
      <c r="B7" s="65" t="s">
        <v>359</v>
      </c>
      <c r="C7" s="64">
        <v>650</v>
      </c>
    </row>
    <row r="8" spans="1:4">
      <c r="A8" s="65" t="s">
        <v>48</v>
      </c>
      <c r="B8" s="65" t="s">
        <v>91</v>
      </c>
      <c r="C8" s="64">
        <v>750</v>
      </c>
    </row>
    <row r="9" spans="1:4">
      <c r="A9" s="65" t="s">
        <v>48</v>
      </c>
      <c r="B9" s="65" t="s">
        <v>360</v>
      </c>
      <c r="C9" s="64">
        <v>750</v>
      </c>
    </row>
    <row r="10" spans="1:4">
      <c r="A10" s="65" t="s">
        <v>48</v>
      </c>
      <c r="B10" s="65" t="s">
        <v>361</v>
      </c>
      <c r="C10" s="64">
        <v>520</v>
      </c>
    </row>
    <row r="11" spans="1:4">
      <c r="A11" s="65" t="s">
        <v>48</v>
      </c>
      <c r="B11" s="65" t="s">
        <v>362</v>
      </c>
      <c r="C11" s="64">
        <v>650</v>
      </c>
    </row>
    <row r="12" spans="1:4">
      <c r="A12" s="65" t="s">
        <v>48</v>
      </c>
      <c r="B12" s="65" t="s">
        <v>363</v>
      </c>
      <c r="C12" s="64">
        <v>550</v>
      </c>
    </row>
    <row r="13" spans="1:4">
      <c r="A13" s="65" t="s">
        <v>48</v>
      </c>
      <c r="B13" s="65" t="s">
        <v>364</v>
      </c>
      <c r="C13" s="64">
        <v>600</v>
      </c>
    </row>
    <row r="14" spans="1:4">
      <c r="A14" s="65" t="s">
        <v>48</v>
      </c>
      <c r="B14" s="65" t="s">
        <v>365</v>
      </c>
      <c r="C14" s="64">
        <v>1620</v>
      </c>
    </row>
    <row r="15" spans="1:4">
      <c r="A15" s="65" t="s">
        <v>48</v>
      </c>
      <c r="B15" s="65" t="s">
        <v>206</v>
      </c>
      <c r="C15" s="64">
        <v>1350</v>
      </c>
    </row>
    <row r="16" spans="1:4">
      <c r="A16" s="65" t="s">
        <v>48</v>
      </c>
      <c r="B16" s="65" t="s">
        <v>366</v>
      </c>
      <c r="C16" s="64">
        <v>1140</v>
      </c>
    </row>
    <row r="17" spans="1:4">
      <c r="A17" s="65" t="s">
        <v>48</v>
      </c>
      <c r="B17" s="65" t="s">
        <v>208</v>
      </c>
      <c r="C17" s="64">
        <v>920</v>
      </c>
    </row>
    <row r="18" spans="1:4">
      <c r="A18" s="65" t="s">
        <v>48</v>
      </c>
      <c r="B18" s="65" t="s">
        <v>367</v>
      </c>
      <c r="C18" s="64">
        <v>2500</v>
      </c>
    </row>
    <row r="19" spans="1:4">
      <c r="A19" s="65" t="s">
        <v>48</v>
      </c>
      <c r="B19" s="65" t="s">
        <v>368</v>
      </c>
      <c r="C19" s="64">
        <v>4000</v>
      </c>
    </row>
    <row r="20" spans="1:4">
      <c r="A20" s="65" t="s">
        <v>48</v>
      </c>
      <c r="B20" s="65" t="s">
        <v>369</v>
      </c>
      <c r="C20" s="64">
        <v>4000</v>
      </c>
    </row>
    <row r="21" spans="1:4">
      <c r="A21" s="65" t="s">
        <v>48</v>
      </c>
      <c r="B21" s="65" t="s">
        <v>370</v>
      </c>
      <c r="C21" s="64">
        <v>3800</v>
      </c>
    </row>
    <row r="22" spans="1:4">
      <c r="A22" s="65" t="s">
        <v>48</v>
      </c>
      <c r="B22" s="65" t="s">
        <v>371</v>
      </c>
      <c r="C22" s="64">
        <v>3800</v>
      </c>
    </row>
    <row r="23" spans="1:4">
      <c r="A23" s="65" t="s">
        <v>48</v>
      </c>
      <c r="B23" s="65" t="s">
        <v>372</v>
      </c>
      <c r="C23" s="64">
        <v>3800</v>
      </c>
    </row>
    <row r="24" spans="1:4">
      <c r="A24" s="65" t="s">
        <v>48</v>
      </c>
      <c r="B24" s="65" t="s">
        <v>356</v>
      </c>
      <c r="C24" s="64">
        <v>150</v>
      </c>
      <c r="D24" s="62" t="s">
        <v>54</v>
      </c>
    </row>
    <row r="25" spans="1:4">
      <c r="A25" s="65" t="s">
        <v>48</v>
      </c>
      <c r="B25" s="65" t="s">
        <v>487</v>
      </c>
      <c r="C25" s="64">
        <v>130</v>
      </c>
      <c r="D25" s="62" t="s">
        <v>56</v>
      </c>
    </row>
    <row r="26" spans="1:4">
      <c r="A26" s="65" t="s">
        <v>48</v>
      </c>
      <c r="B26" s="65" t="s">
        <v>209</v>
      </c>
      <c r="C26" s="64">
        <v>5</v>
      </c>
    </row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61" spans="1:9">
      <c r="A61" s="65" t="s">
        <v>223</v>
      </c>
      <c r="B61" s="65" t="s">
        <v>495</v>
      </c>
      <c r="C61" s="64">
        <v>972</v>
      </c>
      <c r="D61" s="62" t="s">
        <v>463</v>
      </c>
      <c r="I61" s="2" t="s">
        <v>434</v>
      </c>
    </row>
    <row r="62" spans="1:9">
      <c r="A62" s="65" t="s">
        <v>223</v>
      </c>
      <c r="B62" s="65" t="s">
        <v>496</v>
      </c>
      <c r="C62" s="64">
        <v>972</v>
      </c>
      <c r="D62" s="62" t="s">
        <v>264</v>
      </c>
      <c r="I62" s="2" t="s">
        <v>435</v>
      </c>
    </row>
    <row r="63" spans="1:9">
      <c r="A63" s="65" t="s">
        <v>223</v>
      </c>
      <c r="B63" s="65" t="s">
        <v>497</v>
      </c>
      <c r="C63" s="64">
        <v>756</v>
      </c>
      <c r="D63" s="62" t="s">
        <v>262</v>
      </c>
      <c r="I63" s="2" t="s">
        <v>436</v>
      </c>
    </row>
    <row r="64" spans="1:9">
      <c r="A64" s="65" t="s">
        <v>223</v>
      </c>
      <c r="B64" s="65" t="s">
        <v>448</v>
      </c>
      <c r="C64" s="64">
        <v>810</v>
      </c>
      <c r="D64" s="62" t="s">
        <v>463</v>
      </c>
    </row>
    <row r="65" spans="1:4">
      <c r="A65" s="65" t="s">
        <v>223</v>
      </c>
      <c r="B65" s="65" t="s">
        <v>446</v>
      </c>
      <c r="C65" s="64">
        <v>896</v>
      </c>
      <c r="D65" s="62" t="s">
        <v>494</v>
      </c>
    </row>
    <row r="66" spans="1:4">
      <c r="A66" s="65" t="s">
        <v>223</v>
      </c>
      <c r="B66" s="65" t="s">
        <v>447</v>
      </c>
      <c r="C66" s="64">
        <v>972</v>
      </c>
      <c r="D66" s="62" t="s">
        <v>262</v>
      </c>
    </row>
    <row r="67" spans="1:4">
      <c r="A67" s="65" t="s">
        <v>223</v>
      </c>
      <c r="B67" s="65" t="s">
        <v>498</v>
      </c>
      <c r="C67" s="64">
        <v>864</v>
      </c>
    </row>
    <row r="68" spans="1:4">
      <c r="A68" s="65" t="s">
        <v>223</v>
      </c>
      <c r="B68" s="65" t="s">
        <v>499</v>
      </c>
      <c r="C68" s="64">
        <v>972</v>
      </c>
    </row>
    <row r="69" spans="1:4">
      <c r="A69" s="65" t="s">
        <v>223</v>
      </c>
      <c r="B69" s="65" t="s">
        <v>218</v>
      </c>
      <c r="C69" s="64">
        <v>1080</v>
      </c>
    </row>
    <row r="70" spans="1:4">
      <c r="A70" s="65" t="s">
        <v>223</v>
      </c>
      <c r="B70" s="65" t="s">
        <v>449</v>
      </c>
      <c r="C70" s="64">
        <v>1080</v>
      </c>
    </row>
    <row r="71" spans="1:4">
      <c r="A71" s="65" t="s">
        <v>223</v>
      </c>
      <c r="B71" s="65" t="s">
        <v>450</v>
      </c>
      <c r="C71" s="64">
        <v>1296</v>
      </c>
    </row>
    <row r="72" spans="1:4">
      <c r="A72" s="65" t="s">
        <v>223</v>
      </c>
      <c r="B72" s="65" t="s">
        <v>219</v>
      </c>
      <c r="C72" s="64">
        <v>1620</v>
      </c>
    </row>
    <row r="73" spans="1:4">
      <c r="A73" s="65" t="s">
        <v>223</v>
      </c>
      <c r="B73" s="65" t="s">
        <v>440</v>
      </c>
      <c r="C73" s="64">
        <v>1458</v>
      </c>
    </row>
    <row r="74" spans="1:4">
      <c r="A74" s="65" t="s">
        <v>223</v>
      </c>
      <c r="B74" s="65" t="s">
        <v>451</v>
      </c>
      <c r="C74" s="64">
        <v>1620</v>
      </c>
      <c r="D74" s="62" t="s">
        <v>54</v>
      </c>
    </row>
    <row r="75" spans="1:4">
      <c r="A75" s="65" t="s">
        <v>223</v>
      </c>
      <c r="B75" s="65" t="s">
        <v>146</v>
      </c>
      <c r="C75" s="64">
        <v>1728</v>
      </c>
      <c r="D75" s="62" t="s">
        <v>52</v>
      </c>
    </row>
    <row r="76" spans="1:4">
      <c r="A76" s="65" t="s">
        <v>223</v>
      </c>
      <c r="B76" s="65" t="s">
        <v>433</v>
      </c>
      <c r="C76" s="64">
        <v>2160</v>
      </c>
    </row>
    <row r="77" spans="1:4">
      <c r="A77" s="65" t="s">
        <v>223</v>
      </c>
      <c r="B77" s="65" t="s">
        <v>452</v>
      </c>
      <c r="C77" s="64">
        <v>1944</v>
      </c>
    </row>
    <row r="78" spans="1:4">
      <c r="A78" s="65" t="s">
        <v>223</v>
      </c>
      <c r="B78" s="65" t="s">
        <v>453</v>
      </c>
      <c r="C78" s="64">
        <v>2160</v>
      </c>
    </row>
    <row r="79" spans="1:4">
      <c r="A79" s="65" t="s">
        <v>223</v>
      </c>
      <c r="B79" s="65" t="s">
        <v>454</v>
      </c>
      <c r="C79" s="64">
        <v>3024</v>
      </c>
    </row>
    <row r="80" spans="1:4">
      <c r="A80" s="65" t="s">
        <v>223</v>
      </c>
      <c r="B80" s="65" t="s">
        <v>455</v>
      </c>
      <c r="C80" s="64">
        <v>2484</v>
      </c>
    </row>
    <row r="81" spans="1:4">
      <c r="A81" s="65" t="s">
        <v>223</v>
      </c>
      <c r="B81" s="65" t="s">
        <v>456</v>
      </c>
      <c r="C81" s="64">
        <v>1944</v>
      </c>
    </row>
    <row r="82" spans="1:4">
      <c r="A82" s="65" t="s">
        <v>223</v>
      </c>
      <c r="B82" s="65" t="s">
        <v>457</v>
      </c>
      <c r="C82" s="64">
        <v>5400</v>
      </c>
    </row>
    <row r="83" spans="1:4">
      <c r="A83" s="65" t="s">
        <v>223</v>
      </c>
      <c r="B83" s="65" t="s">
        <v>458</v>
      </c>
      <c r="C83" s="64">
        <v>1620</v>
      </c>
    </row>
    <row r="84" spans="1:4">
      <c r="A84" s="65" t="s">
        <v>223</v>
      </c>
      <c r="B84" s="65" t="s">
        <v>459</v>
      </c>
      <c r="C84" s="64">
        <v>2160</v>
      </c>
    </row>
    <row r="85" spans="1:4">
      <c r="A85" s="65" t="s">
        <v>223</v>
      </c>
      <c r="B85" s="65" t="s">
        <v>220</v>
      </c>
      <c r="C85" s="64">
        <v>151</v>
      </c>
    </row>
    <row r="86" spans="1:4">
      <c r="A86" s="65" t="s">
        <v>223</v>
      </c>
      <c r="B86" s="65" t="s">
        <v>221</v>
      </c>
      <c r="C86" s="64">
        <v>108</v>
      </c>
    </row>
    <row r="87" spans="1:4">
      <c r="A87" s="65" t="s">
        <v>223</v>
      </c>
      <c r="B87" s="65" t="s">
        <v>209</v>
      </c>
      <c r="C87" s="64">
        <v>5</v>
      </c>
    </row>
    <row r="88" spans="1:4">
      <c r="A88" s="65" t="s">
        <v>223</v>
      </c>
      <c r="B88" s="65" t="s">
        <v>222</v>
      </c>
      <c r="C88" s="64">
        <v>2200</v>
      </c>
    </row>
    <row r="89" spans="1:4">
      <c r="A89" s="65" t="s">
        <v>223</v>
      </c>
      <c r="B89" s="65" t="s">
        <v>222</v>
      </c>
      <c r="C89" s="64">
        <v>3300</v>
      </c>
    </row>
    <row r="91" spans="1:4">
      <c r="A91" s="65" t="s">
        <v>224</v>
      </c>
      <c r="B91" s="65" t="s">
        <v>373</v>
      </c>
      <c r="C91" s="64">
        <v>1150</v>
      </c>
      <c r="D91" s="62" t="s">
        <v>463</v>
      </c>
    </row>
    <row r="92" spans="1:4">
      <c r="A92" s="65" t="s">
        <v>224</v>
      </c>
      <c r="B92" s="65" t="s">
        <v>374</v>
      </c>
      <c r="C92" s="64">
        <v>1150</v>
      </c>
      <c r="D92" s="62" t="s">
        <v>264</v>
      </c>
    </row>
    <row r="93" spans="1:4">
      <c r="A93" s="65" t="s">
        <v>224</v>
      </c>
      <c r="B93" s="65" t="s">
        <v>375</v>
      </c>
      <c r="C93" s="64">
        <v>1350</v>
      </c>
      <c r="D93" s="62" t="s">
        <v>262</v>
      </c>
    </row>
    <row r="94" spans="1:4">
      <c r="A94" s="65" t="s">
        <v>224</v>
      </c>
      <c r="B94" s="65" t="s">
        <v>376</v>
      </c>
      <c r="C94" s="64">
        <v>1296</v>
      </c>
    </row>
    <row r="95" spans="1:4">
      <c r="A95" s="65" t="s">
        <v>224</v>
      </c>
      <c r="B95" s="65" t="s">
        <v>469</v>
      </c>
      <c r="C95" s="64">
        <v>2376</v>
      </c>
      <c r="D95" s="62" t="s">
        <v>463</v>
      </c>
    </row>
    <row r="96" spans="1:4">
      <c r="A96" s="65" t="s">
        <v>224</v>
      </c>
      <c r="B96" s="65" t="s">
        <v>377</v>
      </c>
      <c r="C96" s="64">
        <v>1728</v>
      </c>
      <c r="D96" s="79" t="s">
        <v>485</v>
      </c>
    </row>
    <row r="97" spans="1:4">
      <c r="A97" s="65" t="s">
        <v>224</v>
      </c>
      <c r="B97" s="65" t="s">
        <v>378</v>
      </c>
      <c r="C97" s="64">
        <v>1620</v>
      </c>
      <c r="D97" s="79" t="s">
        <v>486</v>
      </c>
    </row>
    <row r="98" spans="1:4">
      <c r="A98" s="65" t="s">
        <v>224</v>
      </c>
      <c r="B98" s="65" t="s">
        <v>379</v>
      </c>
      <c r="C98" s="64">
        <v>2484</v>
      </c>
      <c r="D98" s="1" t="s">
        <v>132</v>
      </c>
    </row>
    <row r="99" spans="1:4">
      <c r="A99" s="65" t="s">
        <v>224</v>
      </c>
      <c r="B99" s="65" t="s">
        <v>380</v>
      </c>
      <c r="C99" s="64">
        <v>1620</v>
      </c>
    </row>
    <row r="100" spans="1:4">
      <c r="A100" s="65" t="s">
        <v>224</v>
      </c>
      <c r="B100" s="65" t="s">
        <v>381</v>
      </c>
      <c r="C100" s="64">
        <v>1836</v>
      </c>
    </row>
    <row r="101" spans="1:4">
      <c r="A101" s="65" t="s">
        <v>224</v>
      </c>
      <c r="B101" s="65" t="s">
        <v>382</v>
      </c>
      <c r="C101" s="64">
        <v>1944</v>
      </c>
    </row>
    <row r="102" spans="1:4">
      <c r="A102" s="65" t="s">
        <v>224</v>
      </c>
      <c r="B102" s="65" t="s">
        <v>383</v>
      </c>
      <c r="C102" s="64">
        <v>3996</v>
      </c>
    </row>
    <row r="103" spans="1:4">
      <c r="A103" s="65" t="s">
        <v>224</v>
      </c>
      <c r="B103" s="65" t="s">
        <v>481</v>
      </c>
      <c r="C103" s="64">
        <v>1944</v>
      </c>
    </row>
    <row r="104" spans="1:4">
      <c r="A104" s="65" t="s">
        <v>224</v>
      </c>
      <c r="B104" s="65" t="s">
        <v>384</v>
      </c>
      <c r="C104" s="64">
        <v>2592</v>
      </c>
    </row>
    <row r="105" spans="1:4">
      <c r="A105" s="65" t="s">
        <v>224</v>
      </c>
      <c r="B105" s="65" t="s">
        <v>385</v>
      </c>
      <c r="C105" s="64">
        <v>1188</v>
      </c>
    </row>
    <row r="106" spans="1:4">
      <c r="A106" s="65" t="s">
        <v>224</v>
      </c>
      <c r="B106" s="65" t="s">
        <v>386</v>
      </c>
      <c r="C106" s="64">
        <v>1188</v>
      </c>
    </row>
    <row r="107" spans="1:4">
      <c r="A107" s="65" t="s">
        <v>224</v>
      </c>
      <c r="B107" s="65" t="s">
        <v>387</v>
      </c>
      <c r="C107" s="64">
        <v>1188</v>
      </c>
    </row>
    <row r="108" spans="1:4">
      <c r="A108" s="65" t="s">
        <v>224</v>
      </c>
      <c r="B108" s="65" t="s">
        <v>388</v>
      </c>
      <c r="C108" s="64">
        <v>1188</v>
      </c>
    </row>
    <row r="109" spans="1:4">
      <c r="A109" s="65" t="s">
        <v>224</v>
      </c>
      <c r="B109" s="65" t="s">
        <v>389</v>
      </c>
      <c r="C109" s="64">
        <v>702</v>
      </c>
    </row>
    <row r="110" spans="1:4">
      <c r="A110" s="65" t="s">
        <v>224</v>
      </c>
      <c r="B110" s="65" t="s">
        <v>390</v>
      </c>
      <c r="C110" s="64">
        <v>702</v>
      </c>
    </row>
    <row r="111" spans="1:4">
      <c r="A111" s="65" t="s">
        <v>224</v>
      </c>
      <c r="B111" s="65" t="s">
        <v>391</v>
      </c>
      <c r="C111" s="64">
        <v>918</v>
      </c>
    </row>
    <row r="112" spans="1:4">
      <c r="A112" s="65" t="s">
        <v>224</v>
      </c>
      <c r="B112" s="65" t="s">
        <v>392</v>
      </c>
      <c r="C112" s="64">
        <v>918</v>
      </c>
    </row>
    <row r="113" spans="1:3">
      <c r="A113" s="65" t="s">
        <v>224</v>
      </c>
      <c r="B113" s="65" t="s">
        <v>393</v>
      </c>
      <c r="C113" s="64">
        <v>648</v>
      </c>
    </row>
    <row r="114" spans="1:3">
      <c r="A114" s="65" t="s">
        <v>224</v>
      </c>
      <c r="B114" s="65" t="s">
        <v>394</v>
      </c>
      <c r="C114" s="64">
        <v>756</v>
      </c>
    </row>
    <row r="115" spans="1:3">
      <c r="A115" s="65" t="s">
        <v>224</v>
      </c>
      <c r="B115" s="65" t="s">
        <v>395</v>
      </c>
      <c r="C115" s="64">
        <v>918</v>
      </c>
    </row>
    <row r="116" spans="1:3">
      <c r="A116" s="65" t="s">
        <v>224</v>
      </c>
      <c r="B116" s="65" t="s">
        <v>396</v>
      </c>
      <c r="C116" s="64">
        <v>1026</v>
      </c>
    </row>
    <row r="117" spans="1:3">
      <c r="A117" s="65" t="s">
        <v>224</v>
      </c>
      <c r="B117" s="65" t="s">
        <v>397</v>
      </c>
      <c r="C117" s="64">
        <v>702</v>
      </c>
    </row>
    <row r="118" spans="1:3">
      <c r="A118" s="65" t="s">
        <v>224</v>
      </c>
      <c r="B118" s="65" t="s">
        <v>398</v>
      </c>
      <c r="C118" s="64">
        <v>756</v>
      </c>
    </row>
    <row r="119" spans="1:3">
      <c r="A119" s="65" t="s">
        <v>224</v>
      </c>
      <c r="B119" s="65" t="s">
        <v>399</v>
      </c>
      <c r="C119" s="64">
        <v>972</v>
      </c>
    </row>
    <row r="120" spans="1:3">
      <c r="A120" s="65" t="s">
        <v>224</v>
      </c>
      <c r="B120" s="65" t="s">
        <v>400</v>
      </c>
      <c r="C120" s="64">
        <v>918</v>
      </c>
    </row>
    <row r="121" spans="1:3">
      <c r="A121" s="65" t="s">
        <v>224</v>
      </c>
      <c r="B121" s="65" t="s">
        <v>401</v>
      </c>
      <c r="C121" s="64">
        <v>1404</v>
      </c>
    </row>
    <row r="122" spans="1:3">
      <c r="A122" s="65" t="s">
        <v>224</v>
      </c>
      <c r="B122" s="65" t="s">
        <v>402</v>
      </c>
      <c r="C122" s="64">
        <v>1512</v>
      </c>
    </row>
    <row r="123" spans="1:3">
      <c r="A123" s="65" t="s">
        <v>224</v>
      </c>
      <c r="B123" s="65" t="s">
        <v>403</v>
      </c>
      <c r="C123" s="64">
        <v>950</v>
      </c>
    </row>
    <row r="124" spans="1:3">
      <c r="A124" s="65" t="s">
        <v>224</v>
      </c>
      <c r="B124" s="65" t="s">
        <v>404</v>
      </c>
      <c r="C124" s="64">
        <v>1404</v>
      </c>
    </row>
    <row r="125" spans="1:3">
      <c r="A125" s="65" t="s">
        <v>224</v>
      </c>
      <c r="B125" s="65" t="s">
        <v>405</v>
      </c>
      <c r="C125" s="64">
        <v>1674</v>
      </c>
    </row>
    <row r="126" spans="1:3">
      <c r="A126" s="65" t="s">
        <v>224</v>
      </c>
      <c r="B126" s="65" t="s">
        <v>406</v>
      </c>
      <c r="C126" s="64">
        <v>1944</v>
      </c>
    </row>
    <row r="127" spans="1:3">
      <c r="A127" s="65" t="s">
        <v>224</v>
      </c>
      <c r="B127" s="65" t="s">
        <v>407</v>
      </c>
      <c r="C127" s="64">
        <v>3000</v>
      </c>
    </row>
    <row r="128" spans="1:3">
      <c r="A128" s="65" t="s">
        <v>224</v>
      </c>
      <c r="B128" s="65" t="s">
        <v>408</v>
      </c>
      <c r="C128" s="64">
        <v>2376</v>
      </c>
    </row>
    <row r="129" spans="1:3">
      <c r="A129" s="65" t="s">
        <v>224</v>
      </c>
      <c r="B129" s="65" t="s">
        <v>409</v>
      </c>
      <c r="C129" s="64">
        <v>3000</v>
      </c>
    </row>
    <row r="130" spans="1:3">
      <c r="A130" s="65" t="s">
        <v>224</v>
      </c>
      <c r="B130" s="65" t="s">
        <v>410</v>
      </c>
      <c r="C130" s="64">
        <v>2484</v>
      </c>
    </row>
    <row r="131" spans="1:3">
      <c r="A131" s="65" t="s">
        <v>224</v>
      </c>
      <c r="B131" s="65" t="s">
        <v>411</v>
      </c>
      <c r="C131" s="64">
        <v>2160</v>
      </c>
    </row>
    <row r="132" spans="1:3">
      <c r="A132" s="65" t="s">
        <v>224</v>
      </c>
      <c r="B132" s="65" t="s">
        <v>412</v>
      </c>
      <c r="C132" s="64">
        <v>2268</v>
      </c>
    </row>
    <row r="133" spans="1:3">
      <c r="A133" s="65" t="s">
        <v>224</v>
      </c>
      <c r="B133" s="65" t="s">
        <v>413</v>
      </c>
      <c r="C133" s="64">
        <v>2484</v>
      </c>
    </row>
    <row r="134" spans="1:3">
      <c r="A134" s="65" t="s">
        <v>224</v>
      </c>
      <c r="B134" s="65" t="s">
        <v>414</v>
      </c>
      <c r="C134" s="64">
        <v>2484</v>
      </c>
    </row>
    <row r="135" spans="1:3">
      <c r="A135" s="65" t="s">
        <v>224</v>
      </c>
      <c r="B135" s="65" t="s">
        <v>415</v>
      </c>
      <c r="C135" s="64">
        <v>3240</v>
      </c>
    </row>
    <row r="136" spans="1:3">
      <c r="A136" s="65" t="s">
        <v>224</v>
      </c>
      <c r="B136" s="65" t="s">
        <v>416</v>
      </c>
      <c r="C136" s="64">
        <v>4320</v>
      </c>
    </row>
    <row r="137" spans="1:3">
      <c r="A137" s="65" t="s">
        <v>224</v>
      </c>
      <c r="B137" s="65" t="s">
        <v>417</v>
      </c>
      <c r="C137" s="64">
        <v>4860</v>
      </c>
    </row>
    <row r="138" spans="1:3">
      <c r="A138" s="65" t="s">
        <v>224</v>
      </c>
      <c r="B138" s="65" t="s">
        <v>418</v>
      </c>
      <c r="C138" s="64">
        <v>1512</v>
      </c>
    </row>
    <row r="139" spans="1:3">
      <c r="A139" s="65" t="s">
        <v>224</v>
      </c>
      <c r="B139" s="65" t="s">
        <v>419</v>
      </c>
      <c r="C139" s="64">
        <v>2052</v>
      </c>
    </row>
    <row r="140" spans="1:3">
      <c r="A140" s="65" t="s">
        <v>224</v>
      </c>
      <c r="B140" s="65" t="s">
        <v>420</v>
      </c>
      <c r="C140" s="64">
        <v>1080</v>
      </c>
    </row>
    <row r="141" spans="1:3">
      <c r="A141" s="65" t="s">
        <v>224</v>
      </c>
      <c r="B141" s="65" t="s">
        <v>421</v>
      </c>
      <c r="C141" s="64">
        <v>1026</v>
      </c>
    </row>
    <row r="142" spans="1:3">
      <c r="A142" s="65" t="s">
        <v>224</v>
      </c>
      <c r="B142" s="65" t="s">
        <v>422</v>
      </c>
      <c r="C142" s="64">
        <v>1512</v>
      </c>
    </row>
    <row r="143" spans="1:3">
      <c r="A143" s="65" t="s">
        <v>224</v>
      </c>
      <c r="B143" s="65" t="s">
        <v>423</v>
      </c>
      <c r="C143" s="64">
        <v>1620</v>
      </c>
    </row>
    <row r="144" spans="1:3">
      <c r="A144" s="65" t="s">
        <v>224</v>
      </c>
      <c r="B144" s="65" t="s">
        <v>424</v>
      </c>
      <c r="C144" s="64">
        <v>1512</v>
      </c>
    </row>
    <row r="145" spans="1:4">
      <c r="A145" s="65" t="s">
        <v>224</v>
      </c>
      <c r="B145" s="65" t="s">
        <v>425</v>
      </c>
      <c r="C145" s="64">
        <v>2052</v>
      </c>
    </row>
    <row r="146" spans="1:4">
      <c r="A146" s="65" t="s">
        <v>224</v>
      </c>
      <c r="B146" s="65" t="s">
        <v>426</v>
      </c>
      <c r="C146" s="64">
        <v>3780</v>
      </c>
    </row>
    <row r="147" spans="1:4">
      <c r="A147" s="65" t="s">
        <v>224</v>
      </c>
      <c r="B147" s="65" t="s">
        <v>427</v>
      </c>
      <c r="C147" s="64">
        <v>4860</v>
      </c>
    </row>
    <row r="148" spans="1:4">
      <c r="A148" s="65" t="s">
        <v>224</v>
      </c>
      <c r="B148" s="65" t="s">
        <v>428</v>
      </c>
      <c r="C148" s="64">
        <v>2916</v>
      </c>
    </row>
    <row r="149" spans="1:4">
      <c r="A149" s="65" t="s">
        <v>224</v>
      </c>
      <c r="B149" s="65" t="s">
        <v>429</v>
      </c>
      <c r="C149" s="64">
        <v>2916</v>
      </c>
    </row>
    <row r="150" spans="1:4">
      <c r="A150" s="65" t="s">
        <v>224</v>
      </c>
      <c r="B150" s="65" t="s">
        <v>430</v>
      </c>
      <c r="C150" s="64">
        <v>2160</v>
      </c>
    </row>
    <row r="151" spans="1:4">
      <c r="A151" s="65" t="s">
        <v>224</v>
      </c>
      <c r="B151" s="65" t="s">
        <v>431</v>
      </c>
      <c r="C151" s="64">
        <v>1620</v>
      </c>
      <c r="D151" s="62" t="s">
        <v>54</v>
      </c>
    </row>
    <row r="152" spans="1:4">
      <c r="A152" s="65" t="s">
        <v>224</v>
      </c>
      <c r="B152" s="65" t="s">
        <v>125</v>
      </c>
      <c r="C152" s="64">
        <v>160</v>
      </c>
      <c r="D152" s="62" t="s">
        <v>52</v>
      </c>
    </row>
    <row r="153" spans="1:4">
      <c r="A153" s="65" t="s">
        <v>224</v>
      </c>
      <c r="B153" s="65" t="s">
        <v>126</v>
      </c>
      <c r="C153" s="64">
        <v>150</v>
      </c>
    </row>
    <row r="154" spans="1:4">
      <c r="A154" s="65" t="s">
        <v>224</v>
      </c>
      <c r="B154" s="65" t="s">
        <v>483</v>
      </c>
      <c r="C154" s="64">
        <v>110</v>
      </c>
    </row>
    <row r="155" spans="1:4">
      <c r="A155" s="65" t="s">
        <v>224</v>
      </c>
      <c r="B155" s="65" t="s">
        <v>209</v>
      </c>
      <c r="C155" s="64">
        <v>5</v>
      </c>
    </row>
    <row r="157" spans="1:4">
      <c r="A157" s="87" t="s">
        <v>237</v>
      </c>
      <c r="B157" s="87" t="s">
        <v>83</v>
      </c>
      <c r="C157" s="88">
        <v>1800</v>
      </c>
      <c r="D157" s="62" t="s">
        <v>463</v>
      </c>
    </row>
    <row r="158" spans="1:4">
      <c r="A158" s="87" t="s">
        <v>237</v>
      </c>
      <c r="B158" s="87" t="s">
        <v>225</v>
      </c>
      <c r="C158" s="88">
        <v>1700</v>
      </c>
      <c r="D158" s="62" t="s">
        <v>264</v>
      </c>
    </row>
    <row r="159" spans="1:4">
      <c r="A159" s="87" t="s">
        <v>237</v>
      </c>
      <c r="B159" s="87" t="s">
        <v>226</v>
      </c>
      <c r="C159" s="88">
        <v>1350</v>
      </c>
      <c r="D159" s="62" t="s">
        <v>262</v>
      </c>
    </row>
    <row r="160" spans="1:4">
      <c r="A160" s="87" t="s">
        <v>237</v>
      </c>
      <c r="B160" s="87" t="s">
        <v>227</v>
      </c>
      <c r="C160" s="88">
        <v>950</v>
      </c>
    </row>
    <row r="161" spans="1:4">
      <c r="A161" s="87" t="s">
        <v>237</v>
      </c>
      <c r="B161" s="87" t="s">
        <v>228</v>
      </c>
      <c r="C161" s="88">
        <v>750</v>
      </c>
    </row>
    <row r="162" spans="1:4">
      <c r="A162" s="87" t="s">
        <v>237</v>
      </c>
      <c r="B162" s="87" t="s">
        <v>229</v>
      </c>
      <c r="C162" s="88">
        <v>750</v>
      </c>
      <c r="D162" s="62" t="s">
        <v>463</v>
      </c>
    </row>
    <row r="163" spans="1:4">
      <c r="A163" s="87" t="s">
        <v>237</v>
      </c>
      <c r="B163" s="87" t="s">
        <v>230</v>
      </c>
      <c r="C163" s="88">
        <v>750</v>
      </c>
      <c r="D163" s="62" t="s">
        <v>442</v>
      </c>
    </row>
    <row r="164" spans="1:4">
      <c r="A164" s="87" t="s">
        <v>237</v>
      </c>
      <c r="B164" s="87" t="s">
        <v>231</v>
      </c>
      <c r="C164" s="88">
        <v>700</v>
      </c>
      <c r="D164" s="62" t="s">
        <v>262</v>
      </c>
    </row>
    <row r="165" spans="1:4">
      <c r="A165" s="87" t="s">
        <v>237</v>
      </c>
      <c r="B165" s="87" t="s">
        <v>69</v>
      </c>
      <c r="C165" s="88">
        <v>750</v>
      </c>
    </row>
    <row r="166" spans="1:4">
      <c r="A166" s="87" t="s">
        <v>237</v>
      </c>
      <c r="B166" s="87" t="s">
        <v>232</v>
      </c>
      <c r="C166" s="88">
        <v>750</v>
      </c>
    </row>
    <row r="167" spans="1:4">
      <c r="A167" s="87" t="s">
        <v>237</v>
      </c>
      <c r="B167" s="87" t="s">
        <v>233</v>
      </c>
      <c r="C167" s="88">
        <v>900</v>
      </c>
    </row>
    <row r="168" spans="1:4">
      <c r="A168" s="87" t="s">
        <v>237</v>
      </c>
      <c r="B168" s="87" t="s">
        <v>234</v>
      </c>
      <c r="C168" s="88">
        <v>160</v>
      </c>
      <c r="D168" s="62" t="s">
        <v>52</v>
      </c>
    </row>
    <row r="169" spans="1:4">
      <c r="A169" s="87" t="s">
        <v>237</v>
      </c>
      <c r="B169" s="87" t="s">
        <v>235</v>
      </c>
      <c r="C169" s="88">
        <v>120</v>
      </c>
    </row>
    <row r="170" spans="1:4">
      <c r="A170" s="87" t="s">
        <v>237</v>
      </c>
      <c r="B170" s="87" t="s">
        <v>209</v>
      </c>
      <c r="C170" s="88">
        <v>5</v>
      </c>
    </row>
    <row r="172" spans="1:4">
      <c r="A172" s="87" t="s">
        <v>239</v>
      </c>
      <c r="B172" s="89" t="s">
        <v>136</v>
      </c>
      <c r="C172" s="90">
        <v>2000</v>
      </c>
      <c r="D172" s="62" t="s">
        <v>463</v>
      </c>
    </row>
    <row r="173" spans="1:4">
      <c r="A173" s="87" t="s">
        <v>239</v>
      </c>
      <c r="B173" s="89" t="s">
        <v>135</v>
      </c>
      <c r="C173" s="90">
        <v>1800</v>
      </c>
      <c r="D173" s="62" t="s">
        <v>264</v>
      </c>
    </row>
    <row r="174" spans="1:4">
      <c r="A174" s="87" t="s">
        <v>239</v>
      </c>
      <c r="B174" s="89" t="s">
        <v>470</v>
      </c>
      <c r="C174" s="90">
        <v>1800</v>
      </c>
      <c r="D174" s="62" t="s">
        <v>262</v>
      </c>
    </row>
    <row r="175" spans="1:4">
      <c r="A175" s="87" t="s">
        <v>239</v>
      </c>
      <c r="B175" s="89" t="s">
        <v>353</v>
      </c>
      <c r="C175" s="90">
        <v>1350</v>
      </c>
    </row>
    <row r="176" spans="1:4">
      <c r="A176" s="87" t="s">
        <v>239</v>
      </c>
      <c r="B176" s="89" t="s">
        <v>238</v>
      </c>
      <c r="C176" s="90">
        <v>650</v>
      </c>
      <c r="D176" s="2" t="s">
        <v>333</v>
      </c>
    </row>
    <row r="177" spans="1:4">
      <c r="A177" s="87" t="s">
        <v>239</v>
      </c>
      <c r="B177" s="89" t="s">
        <v>471</v>
      </c>
      <c r="C177" s="90">
        <v>860</v>
      </c>
      <c r="D177" s="62" t="s">
        <v>503</v>
      </c>
    </row>
    <row r="178" spans="1:4">
      <c r="A178" s="87" t="s">
        <v>239</v>
      </c>
      <c r="B178" s="89" t="s">
        <v>505</v>
      </c>
      <c r="C178" s="90">
        <v>750</v>
      </c>
      <c r="D178" s="62" t="s">
        <v>262</v>
      </c>
    </row>
    <row r="179" spans="1:4">
      <c r="A179" s="87" t="s">
        <v>239</v>
      </c>
      <c r="B179" s="89" t="s">
        <v>354</v>
      </c>
      <c r="C179" s="90">
        <v>700</v>
      </c>
    </row>
    <row r="180" spans="1:4">
      <c r="A180" s="87" t="s">
        <v>239</v>
      </c>
      <c r="B180" s="89" t="s">
        <v>137</v>
      </c>
      <c r="C180" s="90">
        <v>1400</v>
      </c>
    </row>
    <row r="181" spans="1:4">
      <c r="A181" s="87" t="s">
        <v>239</v>
      </c>
      <c r="B181" s="89" t="s">
        <v>355</v>
      </c>
      <c r="C181" s="90">
        <v>750</v>
      </c>
    </row>
    <row r="182" spans="1:4">
      <c r="A182" s="87" t="s">
        <v>239</v>
      </c>
      <c r="B182" s="89" t="s">
        <v>506</v>
      </c>
      <c r="C182" s="91">
        <v>1500</v>
      </c>
    </row>
    <row r="183" spans="1:4">
      <c r="A183" s="87" t="s">
        <v>239</v>
      </c>
      <c r="B183" s="89" t="s">
        <v>138</v>
      </c>
      <c r="C183" s="90">
        <v>950</v>
      </c>
    </row>
    <row r="184" spans="1:4">
      <c r="A184" s="87" t="s">
        <v>239</v>
      </c>
      <c r="B184" s="89" t="s">
        <v>507</v>
      </c>
      <c r="C184" s="93">
        <v>1000</v>
      </c>
    </row>
    <row r="185" spans="1:4">
      <c r="A185" s="87" t="s">
        <v>239</v>
      </c>
      <c r="B185" s="89" t="s">
        <v>351</v>
      </c>
      <c r="C185" s="90">
        <v>750</v>
      </c>
    </row>
    <row r="186" spans="1:4">
      <c r="A186" s="87" t="s">
        <v>239</v>
      </c>
      <c r="B186" s="89" t="s">
        <v>508</v>
      </c>
      <c r="C186" s="90">
        <v>1000</v>
      </c>
    </row>
    <row r="187" spans="1:4">
      <c r="A187" s="87" t="s">
        <v>239</v>
      </c>
      <c r="B187" s="89" t="s">
        <v>72</v>
      </c>
      <c r="C187" s="90">
        <v>680</v>
      </c>
    </row>
    <row r="188" spans="1:4">
      <c r="A188" s="87" t="s">
        <v>239</v>
      </c>
      <c r="B188" s="89" t="s">
        <v>509</v>
      </c>
      <c r="C188" s="90">
        <v>680</v>
      </c>
    </row>
    <row r="189" spans="1:4">
      <c r="A189" s="87" t="s">
        <v>239</v>
      </c>
      <c r="B189" s="89" t="s">
        <v>510</v>
      </c>
      <c r="C189" s="90">
        <v>700</v>
      </c>
    </row>
    <row r="190" spans="1:4">
      <c r="A190" s="87" t="s">
        <v>239</v>
      </c>
      <c r="B190" s="87" t="s">
        <v>234</v>
      </c>
      <c r="C190" s="88">
        <v>160</v>
      </c>
    </row>
    <row r="191" spans="1:4">
      <c r="A191" s="87" t="s">
        <v>239</v>
      </c>
      <c r="B191" s="87" t="s">
        <v>352</v>
      </c>
      <c r="C191" s="88">
        <v>100</v>
      </c>
      <c r="D191" s="62" t="s">
        <v>52</v>
      </c>
    </row>
    <row r="192" spans="1:4">
      <c r="A192" s="87" t="s">
        <v>239</v>
      </c>
      <c r="B192" s="92" t="s">
        <v>209</v>
      </c>
      <c r="C192" s="90">
        <v>5</v>
      </c>
    </row>
    <row r="194" spans="1:4">
      <c r="A194" s="65" t="s">
        <v>258</v>
      </c>
      <c r="B194" s="65" t="s">
        <v>68</v>
      </c>
      <c r="C194" s="64">
        <v>1000</v>
      </c>
      <c r="D194" s="62" t="s">
        <v>463</v>
      </c>
    </row>
    <row r="195" spans="1:4">
      <c r="A195" s="65" t="s">
        <v>258</v>
      </c>
      <c r="B195" s="65" t="s">
        <v>240</v>
      </c>
      <c r="C195" s="64">
        <v>850</v>
      </c>
      <c r="D195" s="62" t="s">
        <v>264</v>
      </c>
    </row>
    <row r="196" spans="1:4">
      <c r="A196" s="65" t="s">
        <v>258</v>
      </c>
      <c r="B196" s="65" t="s">
        <v>69</v>
      </c>
      <c r="C196" s="64">
        <v>800</v>
      </c>
      <c r="D196" s="62" t="s">
        <v>262</v>
      </c>
    </row>
    <row r="197" spans="1:4">
      <c r="A197" s="65" t="s">
        <v>258</v>
      </c>
      <c r="B197" s="65" t="s">
        <v>70</v>
      </c>
      <c r="C197" s="64">
        <v>900</v>
      </c>
      <c r="D197" s="62"/>
    </row>
    <row r="198" spans="1:4" ht="47.25">
      <c r="A198" s="65" t="s">
        <v>258</v>
      </c>
      <c r="B198" s="65" t="s">
        <v>71</v>
      </c>
      <c r="C198" s="64">
        <v>750</v>
      </c>
      <c r="D198" s="78" t="s">
        <v>463</v>
      </c>
    </row>
    <row r="199" spans="1:4">
      <c r="A199" s="65" t="s">
        <v>258</v>
      </c>
      <c r="B199" s="65" t="s">
        <v>72</v>
      </c>
      <c r="C199" s="64">
        <v>800</v>
      </c>
      <c r="D199" s="62" t="s">
        <v>492</v>
      </c>
    </row>
    <row r="200" spans="1:4">
      <c r="A200" s="65" t="s">
        <v>258</v>
      </c>
      <c r="B200" s="65" t="s">
        <v>241</v>
      </c>
      <c r="C200" s="64">
        <v>660</v>
      </c>
      <c r="D200" s="62" t="s">
        <v>262</v>
      </c>
    </row>
    <row r="201" spans="1:4">
      <c r="A201" s="65" t="s">
        <v>258</v>
      </c>
      <c r="B201" s="65" t="s">
        <v>73</v>
      </c>
      <c r="C201" s="64">
        <v>1300</v>
      </c>
    </row>
    <row r="202" spans="1:4">
      <c r="A202" s="65" t="s">
        <v>258</v>
      </c>
      <c r="B202" s="65" t="s">
        <v>242</v>
      </c>
      <c r="C202" s="64">
        <v>900</v>
      </c>
    </row>
    <row r="203" spans="1:4">
      <c r="A203" s="65" t="s">
        <v>258</v>
      </c>
      <c r="B203" s="65" t="s">
        <v>243</v>
      </c>
      <c r="C203" s="64">
        <v>900</v>
      </c>
    </row>
    <row r="204" spans="1:4">
      <c r="A204" s="65" t="s">
        <v>258</v>
      </c>
      <c r="B204" s="65" t="s">
        <v>244</v>
      </c>
      <c r="C204" s="64">
        <v>1000</v>
      </c>
    </row>
    <row r="205" spans="1:4">
      <c r="A205" s="65" t="s">
        <v>258</v>
      </c>
      <c r="B205" s="65" t="s">
        <v>245</v>
      </c>
      <c r="C205" s="64">
        <v>1000</v>
      </c>
    </row>
    <row r="206" spans="1:4">
      <c r="A206" s="65" t="s">
        <v>258</v>
      </c>
      <c r="B206" s="65" t="s">
        <v>246</v>
      </c>
      <c r="C206" s="64">
        <v>1000</v>
      </c>
    </row>
    <row r="207" spans="1:4">
      <c r="A207" s="65" t="s">
        <v>258</v>
      </c>
      <c r="B207" s="65" t="s">
        <v>247</v>
      </c>
      <c r="C207" s="64">
        <v>1100</v>
      </c>
    </row>
    <row r="208" spans="1:4">
      <c r="A208" s="65" t="s">
        <v>258</v>
      </c>
      <c r="B208" s="65" t="s">
        <v>478</v>
      </c>
      <c r="C208" s="64">
        <v>680</v>
      </c>
    </row>
    <row r="209" spans="1:4">
      <c r="A209" s="65" t="s">
        <v>258</v>
      </c>
      <c r="B209" s="65" t="s">
        <v>479</v>
      </c>
      <c r="C209" s="64">
        <v>700</v>
      </c>
    </row>
    <row r="210" spans="1:4">
      <c r="A210" s="65" t="s">
        <v>258</v>
      </c>
      <c r="B210" s="65" t="s">
        <v>249</v>
      </c>
      <c r="C210" s="64">
        <v>630</v>
      </c>
    </row>
    <row r="211" spans="1:4">
      <c r="A211" s="65" t="s">
        <v>258</v>
      </c>
      <c r="B211" s="65" t="s">
        <v>250</v>
      </c>
      <c r="C211" s="64">
        <v>680</v>
      </c>
    </row>
    <row r="212" spans="1:4">
      <c r="A212" s="65" t="s">
        <v>258</v>
      </c>
      <c r="B212" s="65" t="s">
        <v>251</v>
      </c>
      <c r="C212" s="64">
        <v>650</v>
      </c>
    </row>
    <row r="213" spans="1:4">
      <c r="A213" s="65" t="s">
        <v>258</v>
      </c>
      <c r="B213" s="65" t="s">
        <v>252</v>
      </c>
      <c r="C213" s="64">
        <v>700</v>
      </c>
    </row>
    <row r="214" spans="1:4">
      <c r="A214" s="65" t="s">
        <v>258</v>
      </c>
      <c r="B214" s="65" t="s">
        <v>460</v>
      </c>
      <c r="C214" s="64">
        <v>530</v>
      </c>
    </row>
    <row r="215" spans="1:4">
      <c r="A215" s="65" t="s">
        <v>258</v>
      </c>
      <c r="B215" s="65" t="s">
        <v>253</v>
      </c>
      <c r="C215" s="64">
        <v>1150</v>
      </c>
    </row>
    <row r="216" spans="1:4">
      <c r="A216" s="65" t="s">
        <v>258</v>
      </c>
      <c r="B216" s="65" t="s">
        <v>254</v>
      </c>
      <c r="C216" s="64">
        <v>1150</v>
      </c>
    </row>
    <row r="217" spans="1:4">
      <c r="A217" s="65" t="s">
        <v>258</v>
      </c>
      <c r="B217" s="65" t="s">
        <v>255</v>
      </c>
      <c r="C217" s="64">
        <v>1150</v>
      </c>
    </row>
    <row r="218" spans="1:4">
      <c r="A218" s="65" t="s">
        <v>258</v>
      </c>
      <c r="B218" s="65" t="s">
        <v>256</v>
      </c>
      <c r="C218" s="64">
        <v>1450</v>
      </c>
    </row>
    <row r="219" spans="1:4">
      <c r="A219" s="65" t="s">
        <v>258</v>
      </c>
      <c r="B219" s="65" t="s">
        <v>257</v>
      </c>
      <c r="C219" s="64">
        <v>1750</v>
      </c>
    </row>
    <row r="220" spans="1:4">
      <c r="A220" s="65" t="s">
        <v>258</v>
      </c>
      <c r="B220" s="65" t="s">
        <v>97</v>
      </c>
      <c r="C220" s="64">
        <v>110</v>
      </c>
      <c r="D220" s="62" t="s">
        <v>54</v>
      </c>
    </row>
    <row r="221" spans="1:4">
      <c r="A221" s="65" t="s">
        <v>258</v>
      </c>
      <c r="B221" s="65" t="s">
        <v>98</v>
      </c>
      <c r="C221" s="64">
        <v>130</v>
      </c>
      <c r="D221" s="62" t="s">
        <v>52</v>
      </c>
    </row>
    <row r="222" spans="1:4">
      <c r="A222" s="65" t="s">
        <v>258</v>
      </c>
      <c r="B222" s="65" t="s">
        <v>99</v>
      </c>
      <c r="C222" s="64">
        <v>160</v>
      </c>
    </row>
    <row r="223" spans="1:4">
      <c r="A223" s="65" t="s">
        <v>258</v>
      </c>
      <c r="B223" s="65" t="s">
        <v>209</v>
      </c>
      <c r="C223" s="64">
        <v>5</v>
      </c>
    </row>
    <row r="225" spans="1:4">
      <c r="A225" s="65" t="s">
        <v>260</v>
      </c>
      <c r="B225" s="65" t="s">
        <v>74</v>
      </c>
      <c r="C225" s="64">
        <v>1100</v>
      </c>
      <c r="D225" s="62" t="s">
        <v>463</v>
      </c>
    </row>
    <row r="226" spans="1:4">
      <c r="A226" s="65" t="s">
        <v>260</v>
      </c>
      <c r="B226" s="65" t="s">
        <v>75</v>
      </c>
      <c r="C226" s="64">
        <v>880</v>
      </c>
      <c r="D226" s="62" t="s">
        <v>264</v>
      </c>
    </row>
    <row r="227" spans="1:4">
      <c r="A227" s="65" t="s">
        <v>260</v>
      </c>
      <c r="B227" s="65" t="s">
        <v>76</v>
      </c>
      <c r="C227" s="64">
        <v>980</v>
      </c>
      <c r="D227" s="62" t="s">
        <v>262</v>
      </c>
    </row>
    <row r="228" spans="1:4">
      <c r="A228" s="65" t="s">
        <v>260</v>
      </c>
      <c r="B228" s="65" t="s">
        <v>77</v>
      </c>
      <c r="C228" s="64">
        <v>1100</v>
      </c>
      <c r="D228" s="62"/>
    </row>
    <row r="229" spans="1:4">
      <c r="A229" s="65" t="s">
        <v>260</v>
      </c>
      <c r="B229" s="65" t="s">
        <v>107</v>
      </c>
      <c r="C229" s="64">
        <v>2100</v>
      </c>
      <c r="D229" s="62" t="s">
        <v>463</v>
      </c>
    </row>
    <row r="230" spans="1:4">
      <c r="A230" s="65" t="s">
        <v>260</v>
      </c>
      <c r="B230" s="65" t="s">
        <v>464</v>
      </c>
      <c r="C230" s="64">
        <v>1500</v>
      </c>
      <c r="D230" s="62" t="s">
        <v>492</v>
      </c>
    </row>
    <row r="231" spans="1:4">
      <c r="A231" s="65" t="s">
        <v>260</v>
      </c>
      <c r="B231" s="65" t="s">
        <v>78</v>
      </c>
      <c r="C231" s="64">
        <v>1200</v>
      </c>
      <c r="D231" s="62" t="s">
        <v>262</v>
      </c>
    </row>
    <row r="232" spans="1:4">
      <c r="A232" s="65" t="s">
        <v>260</v>
      </c>
      <c r="B232" s="65" t="s">
        <v>79</v>
      </c>
      <c r="C232" s="64">
        <v>720</v>
      </c>
      <c r="D232" s="62"/>
    </row>
    <row r="233" spans="1:4">
      <c r="A233" s="65" t="s">
        <v>260</v>
      </c>
      <c r="B233" s="65" t="s">
        <v>80</v>
      </c>
      <c r="C233" s="64">
        <v>760</v>
      </c>
    </row>
    <row r="234" spans="1:4">
      <c r="A234" s="65" t="s">
        <v>260</v>
      </c>
      <c r="B234" s="65" t="s">
        <v>81</v>
      </c>
      <c r="C234" s="64">
        <v>880</v>
      </c>
    </row>
    <row r="235" spans="1:4">
      <c r="A235" s="65" t="s">
        <v>260</v>
      </c>
      <c r="B235" s="65" t="s">
        <v>82</v>
      </c>
      <c r="C235" s="64">
        <v>1350</v>
      </c>
    </row>
    <row r="236" spans="1:4">
      <c r="A236" s="65" t="s">
        <v>260</v>
      </c>
      <c r="B236" s="65" t="s">
        <v>83</v>
      </c>
      <c r="C236" s="64">
        <v>1250</v>
      </c>
    </row>
    <row r="237" spans="1:4">
      <c r="A237" s="65" t="s">
        <v>260</v>
      </c>
      <c r="B237" s="65" t="s">
        <v>84</v>
      </c>
      <c r="C237" s="64">
        <v>2100</v>
      </c>
    </row>
    <row r="238" spans="1:4">
      <c r="A238" s="65" t="s">
        <v>260</v>
      </c>
      <c r="B238" s="65" t="s">
        <v>85</v>
      </c>
      <c r="C238" s="64">
        <v>2100</v>
      </c>
    </row>
    <row r="239" spans="1:4">
      <c r="A239" s="65" t="s">
        <v>260</v>
      </c>
      <c r="B239" s="65" t="s">
        <v>86</v>
      </c>
      <c r="C239" s="64">
        <v>1600</v>
      </c>
    </row>
    <row r="240" spans="1:4">
      <c r="A240" s="65" t="s">
        <v>260</v>
      </c>
      <c r="B240" s="65" t="s">
        <v>87</v>
      </c>
      <c r="C240" s="64">
        <v>1600</v>
      </c>
    </row>
    <row r="241" spans="1:3">
      <c r="A241" s="65" t="s">
        <v>260</v>
      </c>
      <c r="B241" s="65" t="s">
        <v>88</v>
      </c>
      <c r="C241" s="64">
        <v>2150</v>
      </c>
    </row>
    <row r="242" spans="1:3">
      <c r="A242" s="65" t="s">
        <v>260</v>
      </c>
      <c r="B242" s="65" t="s">
        <v>465</v>
      </c>
      <c r="C242" s="64">
        <v>1200</v>
      </c>
    </row>
    <row r="243" spans="1:3">
      <c r="A243" s="65" t="s">
        <v>260</v>
      </c>
      <c r="B243" s="65" t="s">
        <v>466</v>
      </c>
      <c r="C243" s="64">
        <v>650</v>
      </c>
    </row>
    <row r="244" spans="1:3">
      <c r="A244" s="65" t="s">
        <v>260</v>
      </c>
      <c r="B244" s="65" t="s">
        <v>467</v>
      </c>
      <c r="C244" s="64">
        <v>880</v>
      </c>
    </row>
    <row r="245" spans="1:3">
      <c r="A245" s="65" t="s">
        <v>260</v>
      </c>
      <c r="B245" s="65" t="s">
        <v>468</v>
      </c>
      <c r="C245" s="64">
        <v>650</v>
      </c>
    </row>
    <row r="246" spans="1:3">
      <c r="A246" s="65" t="s">
        <v>260</v>
      </c>
      <c r="B246" s="65" t="s">
        <v>243</v>
      </c>
      <c r="C246" s="64">
        <v>900</v>
      </c>
    </row>
    <row r="247" spans="1:3">
      <c r="A247" s="65" t="s">
        <v>260</v>
      </c>
      <c r="B247" s="65" t="s">
        <v>244</v>
      </c>
      <c r="C247" s="64">
        <v>1000</v>
      </c>
    </row>
    <row r="248" spans="1:3">
      <c r="A248" s="65" t="s">
        <v>260</v>
      </c>
      <c r="B248" s="65" t="s">
        <v>245</v>
      </c>
      <c r="C248" s="64">
        <v>1000</v>
      </c>
    </row>
    <row r="249" spans="1:3">
      <c r="A249" s="65" t="s">
        <v>260</v>
      </c>
      <c r="B249" s="65" t="s">
        <v>246</v>
      </c>
      <c r="C249" s="64">
        <v>1000</v>
      </c>
    </row>
    <row r="250" spans="1:3">
      <c r="A250" s="65" t="s">
        <v>260</v>
      </c>
      <c r="B250" s="65" t="s">
        <v>248</v>
      </c>
      <c r="C250" s="64">
        <v>680</v>
      </c>
    </row>
    <row r="251" spans="1:3">
      <c r="A251" s="65" t="s">
        <v>260</v>
      </c>
      <c r="B251" s="65" t="s">
        <v>249</v>
      </c>
      <c r="C251" s="64">
        <v>630</v>
      </c>
    </row>
    <row r="252" spans="1:3">
      <c r="A252" s="65" t="s">
        <v>260</v>
      </c>
      <c r="B252" s="65" t="s">
        <v>251</v>
      </c>
      <c r="C252" s="64">
        <v>650</v>
      </c>
    </row>
    <row r="253" spans="1:3">
      <c r="A253" s="65" t="s">
        <v>260</v>
      </c>
      <c r="B253" s="65" t="s">
        <v>252</v>
      </c>
      <c r="C253" s="64">
        <v>700</v>
      </c>
    </row>
    <row r="254" spans="1:3">
      <c r="A254" s="65" t="s">
        <v>260</v>
      </c>
      <c r="B254" s="65" t="s">
        <v>460</v>
      </c>
      <c r="C254" s="64">
        <v>530</v>
      </c>
    </row>
    <row r="255" spans="1:3">
      <c r="A255" s="65" t="s">
        <v>260</v>
      </c>
      <c r="B255" s="65" t="s">
        <v>253</v>
      </c>
      <c r="C255" s="64">
        <v>1150</v>
      </c>
    </row>
    <row r="256" spans="1:3">
      <c r="A256" s="65" t="s">
        <v>260</v>
      </c>
      <c r="B256" s="65" t="s">
        <v>256</v>
      </c>
      <c r="C256" s="64">
        <v>1450</v>
      </c>
    </row>
    <row r="257" spans="1:4">
      <c r="A257" s="65" t="s">
        <v>260</v>
      </c>
      <c r="B257" s="65" t="s">
        <v>257</v>
      </c>
      <c r="C257" s="64">
        <v>1750</v>
      </c>
    </row>
    <row r="258" spans="1:4">
      <c r="A258" s="65" t="s">
        <v>260</v>
      </c>
      <c r="B258" s="65" t="s">
        <v>97</v>
      </c>
      <c r="C258" s="64">
        <v>110</v>
      </c>
      <c r="D258" s="62" t="s">
        <v>54</v>
      </c>
    </row>
    <row r="259" spans="1:4">
      <c r="A259" s="65" t="s">
        <v>260</v>
      </c>
      <c r="B259" s="65" t="s">
        <v>259</v>
      </c>
      <c r="C259" s="64">
        <v>140</v>
      </c>
      <c r="D259" s="62" t="s">
        <v>52</v>
      </c>
    </row>
    <row r="260" spans="1:4">
      <c r="A260" s="65" t="s">
        <v>260</v>
      </c>
      <c r="B260" s="65" t="s">
        <v>99</v>
      </c>
      <c r="C260" s="64">
        <v>160</v>
      </c>
    </row>
    <row r="261" spans="1:4">
      <c r="A261" s="65" t="s">
        <v>260</v>
      </c>
      <c r="B261" s="65" t="s">
        <v>209</v>
      </c>
      <c r="C261" s="64">
        <v>5</v>
      </c>
    </row>
    <row r="265" spans="1:4">
      <c r="A265" s="65" t="s">
        <v>143</v>
      </c>
      <c r="B265" s="65" t="s">
        <v>210</v>
      </c>
      <c r="C265" s="64">
        <v>2500</v>
      </c>
      <c r="D265" s="62" t="s">
        <v>463</v>
      </c>
    </row>
    <row r="266" spans="1:4">
      <c r="A266" s="65" t="s">
        <v>143</v>
      </c>
      <c r="B266" s="65" t="s">
        <v>107</v>
      </c>
      <c r="C266" s="64">
        <v>1700</v>
      </c>
      <c r="D266" s="62" t="s">
        <v>264</v>
      </c>
    </row>
    <row r="267" spans="1:4">
      <c r="A267" s="65" t="s">
        <v>143</v>
      </c>
      <c r="B267" s="65" t="s">
        <v>108</v>
      </c>
      <c r="C267" s="64">
        <v>1600</v>
      </c>
      <c r="D267" s="62" t="s">
        <v>262</v>
      </c>
    </row>
    <row r="268" spans="1:4">
      <c r="A268" s="65" t="s">
        <v>143</v>
      </c>
      <c r="B268" s="65" t="s">
        <v>211</v>
      </c>
      <c r="C268" s="64">
        <v>1400</v>
      </c>
    </row>
    <row r="269" spans="1:4">
      <c r="A269" s="65" t="s">
        <v>143</v>
      </c>
      <c r="B269" s="65" t="s">
        <v>109</v>
      </c>
      <c r="C269" s="64">
        <v>1400</v>
      </c>
    </row>
    <row r="270" spans="1:4">
      <c r="A270" s="65" t="s">
        <v>143</v>
      </c>
      <c r="B270" s="65" t="s">
        <v>212</v>
      </c>
      <c r="C270" s="64">
        <v>1200</v>
      </c>
    </row>
    <row r="271" spans="1:4">
      <c r="A271" s="65" t="s">
        <v>143</v>
      </c>
      <c r="B271" s="65" t="s">
        <v>110</v>
      </c>
      <c r="C271" s="64">
        <v>1100</v>
      </c>
    </row>
    <row r="272" spans="1:4">
      <c r="A272" s="65" t="s">
        <v>143</v>
      </c>
      <c r="B272" s="65" t="s">
        <v>111</v>
      </c>
      <c r="C272" s="64">
        <v>1200</v>
      </c>
    </row>
    <row r="273" spans="1:3">
      <c r="A273" s="65" t="s">
        <v>143</v>
      </c>
      <c r="B273" s="65" t="s">
        <v>112</v>
      </c>
      <c r="C273" s="64">
        <v>1200</v>
      </c>
    </row>
    <row r="274" spans="1:3">
      <c r="A274" s="65" t="s">
        <v>143</v>
      </c>
      <c r="B274" s="65" t="s">
        <v>113</v>
      </c>
      <c r="C274" s="64">
        <v>1000</v>
      </c>
    </row>
    <row r="275" spans="1:3">
      <c r="A275" s="65" t="s">
        <v>143</v>
      </c>
      <c r="B275" s="65" t="s">
        <v>114</v>
      </c>
      <c r="C275" s="64">
        <v>1000</v>
      </c>
    </row>
    <row r="276" spans="1:3">
      <c r="A276" s="65" t="s">
        <v>143</v>
      </c>
      <c r="B276" s="65" t="s">
        <v>115</v>
      </c>
      <c r="C276" s="64">
        <v>900</v>
      </c>
    </row>
    <row r="277" spans="1:3">
      <c r="A277" s="65" t="s">
        <v>143</v>
      </c>
      <c r="B277" s="65" t="s">
        <v>116</v>
      </c>
      <c r="C277" s="64">
        <v>1650</v>
      </c>
    </row>
    <row r="278" spans="1:3">
      <c r="A278" s="65" t="s">
        <v>143</v>
      </c>
      <c r="B278" s="65" t="s">
        <v>213</v>
      </c>
      <c r="C278" s="64">
        <v>1750</v>
      </c>
    </row>
    <row r="279" spans="1:3">
      <c r="A279" s="65" t="s">
        <v>143</v>
      </c>
      <c r="B279" s="65" t="s">
        <v>214</v>
      </c>
      <c r="C279" s="64">
        <v>1500</v>
      </c>
    </row>
    <row r="280" spans="1:3">
      <c r="A280" s="65" t="s">
        <v>143</v>
      </c>
      <c r="B280" s="65" t="s">
        <v>121</v>
      </c>
      <c r="C280" s="64">
        <v>1100</v>
      </c>
    </row>
    <row r="281" spans="1:3">
      <c r="A281" s="65" t="s">
        <v>143</v>
      </c>
      <c r="B281" s="65" t="s">
        <v>122</v>
      </c>
      <c r="C281" s="64">
        <v>1050</v>
      </c>
    </row>
    <row r="282" spans="1:3">
      <c r="A282" s="65" t="s">
        <v>143</v>
      </c>
      <c r="B282" s="65" t="s">
        <v>118</v>
      </c>
      <c r="C282" s="64">
        <v>1050</v>
      </c>
    </row>
    <row r="283" spans="1:3">
      <c r="A283" s="65" t="s">
        <v>143</v>
      </c>
      <c r="B283" s="65" t="s">
        <v>119</v>
      </c>
      <c r="C283" s="64">
        <v>1150</v>
      </c>
    </row>
    <row r="284" spans="1:3">
      <c r="A284" s="65" t="s">
        <v>143</v>
      </c>
      <c r="B284" s="65" t="s">
        <v>120</v>
      </c>
      <c r="C284" s="64">
        <v>1050</v>
      </c>
    </row>
    <row r="285" spans="1:3">
      <c r="A285" s="65" t="s">
        <v>143</v>
      </c>
      <c r="B285" s="65" t="s">
        <v>335</v>
      </c>
      <c r="C285" s="64">
        <v>1050</v>
      </c>
    </row>
    <row r="286" spans="1:3">
      <c r="A286" s="65" t="s">
        <v>143</v>
      </c>
      <c r="B286" s="65" t="s">
        <v>350</v>
      </c>
      <c r="C286" s="64">
        <v>1200</v>
      </c>
    </row>
    <row r="287" spans="1:3">
      <c r="A287" s="65" t="s">
        <v>143</v>
      </c>
      <c r="B287" s="65" t="s">
        <v>491</v>
      </c>
      <c r="C287" s="64">
        <v>1200</v>
      </c>
    </row>
    <row r="288" spans="1:3">
      <c r="A288" s="65" t="s">
        <v>143</v>
      </c>
      <c r="B288" s="65" t="s">
        <v>336</v>
      </c>
      <c r="C288" s="64">
        <v>950</v>
      </c>
    </row>
    <row r="289" spans="1:4">
      <c r="A289" s="65" t="s">
        <v>143</v>
      </c>
      <c r="B289" s="65" t="s">
        <v>337</v>
      </c>
      <c r="C289" s="64">
        <v>950</v>
      </c>
    </row>
    <row r="290" spans="1:4">
      <c r="A290" s="65" t="s">
        <v>143</v>
      </c>
      <c r="B290" s="65" t="s">
        <v>338</v>
      </c>
      <c r="C290" s="64">
        <v>800</v>
      </c>
    </row>
    <row r="291" spans="1:4">
      <c r="A291" s="65" t="s">
        <v>143</v>
      </c>
      <c r="B291" s="65" t="s">
        <v>339</v>
      </c>
      <c r="C291" s="64">
        <v>800</v>
      </c>
    </row>
    <row r="292" spans="1:4">
      <c r="A292" s="65" t="s">
        <v>143</v>
      </c>
      <c r="B292" s="65" t="s">
        <v>340</v>
      </c>
      <c r="C292" s="64">
        <v>750</v>
      </c>
    </row>
    <row r="293" spans="1:4">
      <c r="A293" s="65" t="s">
        <v>143</v>
      </c>
      <c r="B293" s="65" t="s">
        <v>341</v>
      </c>
      <c r="C293" s="64">
        <v>750</v>
      </c>
    </row>
    <row r="294" spans="1:4">
      <c r="A294" s="65" t="s">
        <v>143</v>
      </c>
      <c r="B294" s="65" t="s">
        <v>117</v>
      </c>
      <c r="C294" s="64">
        <v>700</v>
      </c>
    </row>
    <row r="295" spans="1:4">
      <c r="A295" s="65" t="s">
        <v>143</v>
      </c>
      <c r="B295" s="65" t="s">
        <v>342</v>
      </c>
      <c r="C295" s="64">
        <v>700</v>
      </c>
    </row>
    <row r="296" spans="1:4">
      <c r="A296" s="65" t="s">
        <v>143</v>
      </c>
      <c r="B296" s="65" t="s">
        <v>343</v>
      </c>
      <c r="C296" s="64">
        <v>600</v>
      </c>
    </row>
    <row r="297" spans="1:4">
      <c r="A297" s="65" t="s">
        <v>143</v>
      </c>
      <c r="B297" s="65" t="s">
        <v>344</v>
      </c>
      <c r="C297" s="64">
        <v>600</v>
      </c>
    </row>
    <row r="298" spans="1:4">
      <c r="A298" s="65" t="s">
        <v>143</v>
      </c>
      <c r="B298" s="65" t="s">
        <v>345</v>
      </c>
      <c r="C298" s="64">
        <v>600</v>
      </c>
    </row>
    <row r="299" spans="1:4">
      <c r="A299" s="65" t="s">
        <v>143</v>
      </c>
      <c r="B299" s="65" t="s">
        <v>346</v>
      </c>
      <c r="C299" s="64">
        <v>600</v>
      </c>
    </row>
    <row r="300" spans="1:4">
      <c r="A300" s="65" t="s">
        <v>143</v>
      </c>
      <c r="B300" s="65" t="s">
        <v>347</v>
      </c>
      <c r="C300" s="64">
        <v>450</v>
      </c>
    </row>
    <row r="301" spans="1:4">
      <c r="A301" s="65" t="s">
        <v>143</v>
      </c>
      <c r="B301" s="65" t="s">
        <v>348</v>
      </c>
      <c r="C301" s="64">
        <v>300</v>
      </c>
    </row>
    <row r="302" spans="1:4">
      <c r="A302" s="65" t="s">
        <v>143</v>
      </c>
      <c r="B302" s="65" t="s">
        <v>349</v>
      </c>
      <c r="C302" s="64">
        <v>450</v>
      </c>
    </row>
    <row r="303" spans="1:4">
      <c r="A303" s="65" t="s">
        <v>143</v>
      </c>
      <c r="B303" s="65" t="s">
        <v>215</v>
      </c>
      <c r="C303" s="64">
        <v>160</v>
      </c>
      <c r="D303" s="62" t="s">
        <v>54</v>
      </c>
    </row>
    <row r="304" spans="1:4">
      <c r="A304" s="65" t="s">
        <v>143</v>
      </c>
      <c r="B304" s="65" t="s">
        <v>216</v>
      </c>
      <c r="C304" s="64">
        <v>150</v>
      </c>
      <c r="D304" s="62" t="s">
        <v>52</v>
      </c>
    </row>
    <row r="305" spans="1:3">
      <c r="A305" s="65" t="s">
        <v>143</v>
      </c>
      <c r="B305" s="65" t="s">
        <v>217</v>
      </c>
      <c r="C305" s="64">
        <v>100</v>
      </c>
    </row>
    <row r="306" spans="1:3">
      <c r="A306" s="65" t="s">
        <v>143</v>
      </c>
      <c r="B306" s="65" t="s">
        <v>209</v>
      </c>
      <c r="C306" s="64">
        <v>5</v>
      </c>
    </row>
  </sheetData>
  <phoneticPr fontId="3"/>
  <pageMargins left="0.41" right="0.2" top="0.41" bottom="0.3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J16"/>
  <sheetViews>
    <sheetView workbookViewId="0">
      <selection activeCell="A13" sqref="A13:A16"/>
    </sheetView>
  </sheetViews>
  <sheetFormatPr defaultColWidth="22" defaultRowHeight="13.5"/>
  <cols>
    <col min="1" max="7" width="22.625" style="1" customWidth="1"/>
    <col min="8" max="16384" width="22" style="1"/>
  </cols>
  <sheetData>
    <row r="1" spans="1:10">
      <c r="A1" s="1" t="s">
        <v>50</v>
      </c>
      <c r="B1" t="s">
        <v>63</v>
      </c>
      <c r="C1" t="s">
        <v>64</v>
      </c>
      <c r="D1" t="s">
        <v>48</v>
      </c>
      <c r="E1" t="s">
        <v>92</v>
      </c>
      <c r="F1" t="s">
        <v>93</v>
      </c>
      <c r="G1" t="s">
        <v>49</v>
      </c>
      <c r="H1" s="1" t="s">
        <v>123</v>
      </c>
      <c r="I1" s="1" t="s">
        <v>124</v>
      </c>
    </row>
    <row r="2" spans="1:10" ht="15.75">
      <c r="A2" s="1" t="s">
        <v>51</v>
      </c>
      <c r="B2" t="s">
        <v>60</v>
      </c>
      <c r="C2" t="s">
        <v>60</v>
      </c>
      <c r="D2" s="2" t="s">
        <v>145</v>
      </c>
      <c r="E2" t="s">
        <v>55</v>
      </c>
      <c r="F2" t="s">
        <v>55</v>
      </c>
      <c r="G2" s="2" t="s">
        <v>94</v>
      </c>
      <c r="H2" s="2"/>
      <c r="I2" s="2" t="s">
        <v>125</v>
      </c>
      <c r="J2" s="2"/>
    </row>
    <row r="3" spans="1:10" ht="15.75">
      <c r="B3" t="s">
        <v>61</v>
      </c>
      <c r="C3" t="s">
        <v>67</v>
      </c>
      <c r="D3" s="2" t="s">
        <v>144</v>
      </c>
      <c r="E3" t="s">
        <v>65</v>
      </c>
      <c r="F3" t="s">
        <v>65</v>
      </c>
      <c r="G3" s="2" t="s">
        <v>95</v>
      </c>
      <c r="H3" s="2" t="s">
        <v>128</v>
      </c>
      <c r="I3" s="2" t="s">
        <v>126</v>
      </c>
      <c r="J3" s="2"/>
    </row>
    <row r="4" spans="1:10" ht="15.75">
      <c r="B4" t="s">
        <v>62</v>
      </c>
      <c r="C4" t="s">
        <v>62</v>
      </c>
      <c r="D4" s="2" t="s">
        <v>139</v>
      </c>
      <c r="E4"/>
      <c r="F4"/>
      <c r="G4" s="2" t="s">
        <v>96</v>
      </c>
      <c r="H4" s="2" t="s">
        <v>129</v>
      </c>
      <c r="I4" s="2" t="s">
        <v>127</v>
      </c>
      <c r="J4" s="2"/>
    </row>
    <row r="5" spans="1:10" ht="15.75">
      <c r="D5"/>
      <c r="E5"/>
      <c r="F5"/>
      <c r="G5"/>
      <c r="H5" s="2" t="s">
        <v>147</v>
      </c>
      <c r="J5" s="2"/>
    </row>
    <row r="7" spans="1:10">
      <c r="A7" s="1" t="s">
        <v>56</v>
      </c>
      <c r="B7" s="1" t="s">
        <v>54</v>
      </c>
      <c r="C7" s="1" t="s">
        <v>54</v>
      </c>
      <c r="D7" s="1" t="s">
        <v>54</v>
      </c>
      <c r="E7" s="1" t="s">
        <v>52</v>
      </c>
      <c r="F7" s="1" t="s">
        <v>52</v>
      </c>
      <c r="G7" s="1" t="s">
        <v>54</v>
      </c>
      <c r="H7" s="1" t="s">
        <v>54</v>
      </c>
      <c r="I7" s="1" t="s">
        <v>54</v>
      </c>
    </row>
    <row r="8" spans="1:10">
      <c r="B8" s="1" t="s">
        <v>52</v>
      </c>
      <c r="C8" s="1" t="s">
        <v>52</v>
      </c>
      <c r="D8" s="1" t="s">
        <v>52</v>
      </c>
      <c r="G8" s="1" t="s">
        <v>52</v>
      </c>
      <c r="H8" s="1" t="s">
        <v>52</v>
      </c>
      <c r="I8" s="1" t="s">
        <v>52</v>
      </c>
    </row>
    <row r="9" spans="1:10">
      <c r="D9" s="1" t="s">
        <v>53</v>
      </c>
    </row>
    <row r="11" spans="1:10" s="3" customFormat="1">
      <c r="B11" s="3" t="s">
        <v>101</v>
      </c>
      <c r="C11" s="3" t="s">
        <v>100</v>
      </c>
      <c r="D11" s="3" t="s">
        <v>102</v>
      </c>
      <c r="E11" s="3" t="s">
        <v>103</v>
      </c>
      <c r="F11" s="3" t="s">
        <v>105</v>
      </c>
      <c r="G11" s="3" t="s">
        <v>106</v>
      </c>
    </row>
    <row r="12" spans="1:10" s="3" customFormat="1">
      <c r="B12" s="4"/>
      <c r="C12" s="4"/>
      <c r="D12" s="4"/>
      <c r="E12" s="4" t="s">
        <v>104</v>
      </c>
      <c r="F12" s="4"/>
      <c r="G12" s="4"/>
    </row>
    <row r="13" spans="1:10" s="3" customFormat="1">
      <c r="A13" s="1" t="s">
        <v>140</v>
      </c>
      <c r="B13" s="4"/>
      <c r="C13" s="4"/>
      <c r="D13" s="4"/>
      <c r="E13" s="4"/>
      <c r="F13" s="4"/>
      <c r="G13" s="4"/>
      <c r="H13" s="1" t="s">
        <v>205</v>
      </c>
    </row>
    <row r="14" spans="1:10">
      <c r="A14" s="1" t="s">
        <v>133</v>
      </c>
      <c r="B14"/>
      <c r="C14"/>
      <c r="D14"/>
      <c r="E14"/>
      <c r="F14"/>
      <c r="G14"/>
      <c r="H14" s="1" t="s">
        <v>141</v>
      </c>
    </row>
    <row r="15" spans="1:10">
      <c r="A15" s="1" t="s">
        <v>134</v>
      </c>
      <c r="B15"/>
      <c r="C15"/>
      <c r="D15"/>
      <c r="E15"/>
      <c r="F15"/>
      <c r="G15"/>
      <c r="H15" s="1" t="s">
        <v>142</v>
      </c>
    </row>
    <row r="16" spans="1:10">
      <c r="A16" s="1" t="s">
        <v>132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L38"/>
  <sheetViews>
    <sheetView showZeros="0" showOutlineSymbols="0" workbookViewId="0"/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511</v>
      </c>
      <c r="G1" s="6" t="s">
        <v>36</v>
      </c>
      <c r="H1" s="144"/>
      <c r="I1" s="144"/>
    </row>
    <row r="2" spans="1:11" ht="33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1" ht="27" customHeight="1">
      <c r="A3" s="147" t="s">
        <v>26</v>
      </c>
      <c r="B3" s="147"/>
      <c r="C3" s="147"/>
      <c r="I3" s="8" t="s">
        <v>27</v>
      </c>
    </row>
    <row r="4" spans="1:11" ht="18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</row>
    <row r="5" spans="1:11" ht="19.5" customHeight="1">
      <c r="A5" s="134"/>
      <c r="B5" s="139"/>
      <c r="C5" s="140"/>
      <c r="D5" s="140"/>
      <c r="E5" s="142"/>
      <c r="F5" s="143"/>
      <c r="G5" s="30"/>
      <c r="H5" s="30" t="s">
        <v>45</v>
      </c>
      <c r="I5" s="31">
        <f>G5+TIME(0,60,0)</f>
        <v>4.1666666666666664E-2</v>
      </c>
    </row>
    <row r="6" spans="1:11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1" ht="27.75" customHeight="1">
      <c r="A7" s="118"/>
      <c r="B7" s="73" t="s">
        <v>6</v>
      </c>
      <c r="C7" s="127"/>
      <c r="D7" s="127"/>
      <c r="E7" s="127"/>
      <c r="F7" s="127"/>
      <c r="G7" s="127"/>
      <c r="H7" s="127"/>
      <c r="I7" s="128"/>
    </row>
    <row r="8" spans="1:11" ht="33.75" customHeight="1">
      <c r="A8" s="117" t="s">
        <v>9</v>
      </c>
      <c r="B8" s="69" t="s">
        <v>0</v>
      </c>
      <c r="C8" s="129"/>
      <c r="D8" s="129"/>
      <c r="E8" s="129"/>
      <c r="F8" s="129"/>
      <c r="G8" s="129"/>
      <c r="H8" s="129"/>
      <c r="I8" s="130"/>
    </row>
    <row r="9" spans="1:11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1" ht="15.75" customHeight="1">
      <c r="A10" s="133"/>
      <c r="B10" s="131" t="s">
        <v>41</v>
      </c>
      <c r="C10" s="132"/>
      <c r="D10" s="132"/>
      <c r="E10" s="14" t="s">
        <v>39</v>
      </c>
      <c r="F10" s="15"/>
      <c r="G10" s="111"/>
      <c r="H10" s="111"/>
      <c r="I10" s="112"/>
    </row>
    <row r="11" spans="1:11" ht="21" customHeight="1">
      <c r="A11" s="134"/>
      <c r="B11" s="119"/>
      <c r="C11" s="120"/>
      <c r="D11" s="120"/>
      <c r="E11" s="16" t="s">
        <v>40</v>
      </c>
      <c r="F11" s="113"/>
      <c r="G11" s="113"/>
      <c r="H11" s="113"/>
      <c r="I11" s="114"/>
    </row>
    <row r="12" spans="1:11" ht="31.5" customHeight="1">
      <c r="A12" s="17" t="s">
        <v>13</v>
      </c>
      <c r="B12" s="135"/>
      <c r="C12" s="136"/>
      <c r="D12" s="70" t="s">
        <v>28</v>
      </c>
      <c r="E12" s="123"/>
      <c r="F12" s="123"/>
      <c r="G12" s="70" t="s">
        <v>24</v>
      </c>
      <c r="H12" s="115"/>
      <c r="I12" s="116"/>
    </row>
    <row r="13" spans="1:11" ht="41.25" customHeight="1">
      <c r="A13" s="68" t="s">
        <v>269</v>
      </c>
      <c r="B13" s="159" t="s">
        <v>203</v>
      </c>
      <c r="C13" s="160"/>
      <c r="D13" s="160"/>
      <c r="E13" s="160"/>
      <c r="F13" s="160"/>
      <c r="G13" s="160"/>
      <c r="H13" s="160"/>
      <c r="I13" s="161"/>
      <c r="K13" s="32"/>
    </row>
    <row r="14" spans="1:11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1" ht="13.5" customHeight="1">
      <c r="A15" s="133"/>
      <c r="B15" s="171"/>
      <c r="C15" s="172"/>
      <c r="D15" s="172"/>
      <c r="E15" s="165" t="str">
        <f>IFERROR(VLOOKUP(B15,新メニュー!B225:C261,2,FALSE),"")</f>
        <v/>
      </c>
      <c r="F15" s="166"/>
      <c r="G15" s="163" t="s">
        <v>331</v>
      </c>
      <c r="H15" s="163"/>
      <c r="I15" s="164"/>
    </row>
    <row r="16" spans="1:11" ht="34.5" customHeight="1">
      <c r="A16" s="134"/>
      <c r="B16" s="173"/>
      <c r="C16" s="174"/>
      <c r="D16" s="174"/>
      <c r="E16" s="167"/>
      <c r="F16" s="168"/>
      <c r="G16" s="157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176" t="str">
        <f>IFERROR(VLOOKUP(B18,新メニュー!B225:C261,2,FALSE),"")</f>
        <v/>
      </c>
      <c r="F18" s="176"/>
      <c r="G18" s="155"/>
      <c r="H18" s="155"/>
      <c r="I18" s="156"/>
    </row>
    <row r="19" spans="1:12" ht="15" customHeight="1">
      <c r="A19" s="134"/>
      <c r="B19" s="187" t="s">
        <v>261</v>
      </c>
      <c r="C19" s="196"/>
      <c r="D19" s="196"/>
      <c r="E19" s="154" t="s">
        <v>23</v>
      </c>
      <c r="F19" s="154"/>
      <c r="G19" s="157"/>
      <c r="H19" s="157"/>
      <c r="I19" s="158"/>
    </row>
    <row r="20" spans="1:12" s="62" customFormat="1" ht="30" customHeight="1">
      <c r="A20" s="66" t="s">
        <v>263</v>
      </c>
      <c r="B20" s="169" t="s">
        <v>463</v>
      </c>
      <c r="C20" s="170"/>
      <c r="D20" s="170"/>
      <c r="E20" s="170"/>
      <c r="F20" s="170"/>
      <c r="G20" s="67" t="s">
        <v>266</v>
      </c>
      <c r="H20" s="184" t="str">
        <f>IF(B20="否","不要","枚数を入力してください")</f>
        <v>枚数を入力してください</v>
      </c>
      <c r="I20" s="185" t="str">
        <f>IF(C20="否","不要","枚数を入力してください")</f>
        <v>枚数を入力してください</v>
      </c>
      <c r="L20" s="5"/>
    </row>
    <row r="21" spans="1:12" ht="33.75" customHeight="1">
      <c r="A21" s="183" t="s">
        <v>443</v>
      </c>
      <c r="B21" s="180" t="s">
        <v>462</v>
      </c>
      <c r="C21" s="181"/>
      <c r="D21" s="181"/>
      <c r="E21" s="181"/>
      <c r="F21" s="181"/>
      <c r="G21" s="181"/>
      <c r="H21" s="181"/>
      <c r="I21" s="182"/>
    </row>
    <row r="22" spans="1:12" ht="18.75" customHeight="1">
      <c r="A22" s="133"/>
      <c r="B22" s="186" t="s">
        <v>46</v>
      </c>
      <c r="C22" s="188"/>
      <c r="D22" s="188"/>
      <c r="E22" s="189"/>
      <c r="F22" s="33" t="s">
        <v>47</v>
      </c>
      <c r="G22" s="63">
        <v>0.54166666666666663</v>
      </c>
      <c r="H22" s="34" t="s">
        <v>45</v>
      </c>
      <c r="I22" s="35">
        <f>G22+TIME(0,180,0)</f>
        <v>0.66666666666666663</v>
      </c>
    </row>
    <row r="23" spans="1:12" ht="15" customHeight="1">
      <c r="A23" s="134"/>
      <c r="B23" s="187"/>
      <c r="C23" s="190"/>
      <c r="D23" s="190"/>
      <c r="E23" s="191"/>
      <c r="F23" s="192" t="s">
        <v>461</v>
      </c>
      <c r="G23" s="193"/>
      <c r="H23" s="193"/>
      <c r="I23" s="194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4"/>
      <c r="B25" s="177"/>
      <c r="C25" s="178"/>
      <c r="D25" s="178"/>
      <c r="E25" s="178"/>
      <c r="F25" s="178"/>
      <c r="G25" s="178"/>
      <c r="H25" s="178"/>
      <c r="I25" s="179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5" t="s">
        <v>19</v>
      </c>
      <c r="B36" s="195"/>
      <c r="I36" s="27" t="s">
        <v>32</v>
      </c>
    </row>
    <row r="37" spans="1:9" ht="18.75" customHeight="1">
      <c r="A37" s="175" t="s">
        <v>21</v>
      </c>
      <c r="B37" s="175"/>
      <c r="C37" s="175"/>
      <c r="D37" s="175"/>
      <c r="E37" s="175"/>
      <c r="F37" s="175"/>
      <c r="G37" s="175"/>
      <c r="H37" s="36"/>
    </row>
    <row r="38" spans="1:9" ht="18.75" customHeight="1">
      <c r="A38" s="175"/>
      <c r="B38" s="175"/>
      <c r="C38" s="175"/>
      <c r="D38" s="175"/>
      <c r="E38" s="175"/>
      <c r="F38" s="175"/>
      <c r="G38" s="175"/>
    </row>
  </sheetData>
  <sheetProtection sheet="1" objects="1" scenarios="1"/>
  <dataConsolidate/>
  <mergeCells count="52">
    <mergeCell ref="B20:F20"/>
    <mergeCell ref="A14:A16"/>
    <mergeCell ref="B15:D16"/>
    <mergeCell ref="A37:G38"/>
    <mergeCell ref="E18:F18"/>
    <mergeCell ref="A24:A25"/>
    <mergeCell ref="B25:I25"/>
    <mergeCell ref="B21:I21"/>
    <mergeCell ref="A21:A23"/>
    <mergeCell ref="H20:I20"/>
    <mergeCell ref="B22:B23"/>
    <mergeCell ref="C22:E23"/>
    <mergeCell ref="F23:I23"/>
    <mergeCell ref="A36:B36"/>
    <mergeCell ref="B19:D19"/>
    <mergeCell ref="A17:A19"/>
    <mergeCell ref="B18:D18"/>
    <mergeCell ref="E19:F19"/>
    <mergeCell ref="G18:I19"/>
    <mergeCell ref="B13:I13"/>
    <mergeCell ref="G14:I14"/>
    <mergeCell ref="G15:I15"/>
    <mergeCell ref="G16:I16"/>
    <mergeCell ref="G17:I17"/>
    <mergeCell ref="E15:F16"/>
    <mergeCell ref="B17:D17"/>
    <mergeCell ref="E17:F17"/>
    <mergeCell ref="E14:F14"/>
    <mergeCell ref="B14:D14"/>
    <mergeCell ref="A4:A5"/>
    <mergeCell ref="B4:D5"/>
    <mergeCell ref="E4:E5"/>
    <mergeCell ref="F4:F5"/>
    <mergeCell ref="H1:I1"/>
    <mergeCell ref="A2:I2"/>
    <mergeCell ref="A3:C3"/>
    <mergeCell ref="G4:I4"/>
    <mergeCell ref="G9:I9"/>
    <mergeCell ref="G10:I10"/>
    <mergeCell ref="F11:I11"/>
    <mergeCell ref="H12:I12"/>
    <mergeCell ref="A6:A7"/>
    <mergeCell ref="B11:D11"/>
    <mergeCell ref="B9:C9"/>
    <mergeCell ref="E12:F12"/>
    <mergeCell ref="E9:F9"/>
    <mergeCell ref="C6:I6"/>
    <mergeCell ref="C7:I7"/>
    <mergeCell ref="C8:I8"/>
    <mergeCell ref="B10:D10"/>
    <mergeCell ref="A8:A11"/>
    <mergeCell ref="B12:C12"/>
  </mergeCells>
  <phoneticPr fontId="3"/>
  <conditionalFormatting sqref="B19:D19">
    <cfRule type="notContainsBlanks" dxfId="68" priority="7" stopIfTrue="1">
      <formula>LEN(TRIM(B19))&gt;0</formula>
    </cfRule>
  </conditionalFormatting>
  <conditionalFormatting sqref="B18:F18">
    <cfRule type="notContainsBlanks" dxfId="67" priority="8" stopIfTrue="1">
      <formula>LEN(TRIM(B18))&gt;0</formula>
    </cfRule>
  </conditionalFormatting>
  <conditionalFormatting sqref="B21:I21 B22:C22 F22:I22">
    <cfRule type="notContainsBlanks" dxfId="66" priority="3" stopIfTrue="1">
      <formula>LEN(TRIM(B21))&gt;0</formula>
    </cfRule>
  </conditionalFormatting>
  <conditionalFormatting sqref="F10:F11">
    <cfRule type="notContainsBlanks" dxfId="65" priority="4" stopIfTrue="1">
      <formula>LEN(TRIM(F10))&gt;0</formula>
    </cfRule>
  </conditionalFormatting>
  <conditionalFormatting sqref="G4:I4">
    <cfRule type="expression" dxfId="64" priority="5" stopIfTrue="1">
      <formula>G4&lt;&gt;""</formula>
    </cfRule>
  </conditionalFormatting>
  <conditionalFormatting sqref="G5:I5">
    <cfRule type="expression" dxfId="63" priority="10" stopIfTrue="1">
      <formula>G5&lt;&gt;""</formula>
    </cfRule>
  </conditionalFormatting>
  <conditionalFormatting sqref="H1:I1 A2:I2 B4:D5 G5 I5 C6:I8 D9 G9:I9 B11:D11 B12:C12 E12:F12 H12:I12 B13:I13 E15 B15:D16 G16:I16 G18:I19 B25:I25">
    <cfRule type="notContainsBlanks" dxfId="62" priority="9" stopIfTrue="1">
      <formula>LEN(TRIM(A1))&gt;0</formula>
    </cfRule>
  </conditionalFormatting>
  <conditionalFormatting sqref="H20:I20">
    <cfRule type="notContainsText" dxfId="61" priority="1" operator="notContains" text="*枚数*">
      <formula>ISERROR(SEARCH("*枚数*",H20))</formula>
    </cfRule>
  </conditionalFormatting>
  <dataValidations xWindow="260" yWindow="771" count="1">
    <dataValidation allowBlank="1" showInputMessage="1" showErrorMessage="1" prompt="プルダウンよりお選び下さい" sqref="H22" xr:uid="{DC206B17-5651-46C9-BF1E-0941D0A46901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60" yWindow="771" count="5">
        <x14:dataValidation type="list" allowBlank="1" showInputMessage="1" showErrorMessage="1" prompt="プルダウンよりお選び下さい" xr:uid="{446BD970-8DC4-468F-8C4E-5D3EEC16F6F6}">
          <x14:formula1>
            <xm:f>新メニュー!$B$258:$B$260</xm:f>
          </x14:formula1>
          <xm:sqref>B18:D18</xm:sqref>
        </x14:dataValidation>
        <x14:dataValidation type="list" allowBlank="1" showInputMessage="1" showErrorMessage="1" prompt="プルダウンよりお選び下さい" xr:uid="{BE718545-DACB-40B1-8F12-EE0A8D3B6885}">
          <x14:formula1>
            <xm:f>新メニュー!$D$258:$D$259</xm:f>
          </x14:formula1>
          <xm:sqref>B19:D19</xm:sqref>
        </x14:dataValidation>
        <x14:dataValidation type="list" allowBlank="1" showInputMessage="1" showErrorMessage="1" xr:uid="{588E1972-BC08-42BF-99FA-2ABAC99C4868}">
          <x14:formula1>
            <xm:f>新メニュー!$D$225:$D$227</xm:f>
          </x14:formula1>
          <xm:sqref>B20</xm:sqref>
        </x14:dataValidation>
        <x14:dataValidation type="list" errorStyle="warning" showInputMessage="1" showErrorMessage="1" errorTitle="エラー" error="容器回収「要・否」が選択されていません。" promptTitle="容器回収" prompt="プルダウンより必ず「要」「否」をお選び下さい" xr:uid="{23DB904E-9E0B-4060-BBBC-D212DF5FB365}">
          <x14:formula1>
            <xm:f>新メニュー!$D$229:$D$231</xm:f>
          </x14:formula1>
          <xm:sqref>B21:I21</xm:sqref>
        </x14:dataValidation>
        <x14:dataValidation type="list" allowBlank="1" showErrorMessage="1" xr:uid="{C2CC6876-CC66-4346-A377-0643E6F2E043}">
          <x14:formula1>
            <xm:f>新メニュー!$B$225:$B$257</xm:f>
          </x14:formula1>
          <xm:sqref>B15:D16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769E-7C01-43C0-A808-8D44C2BBB206}">
  <sheetPr>
    <tabColor rgb="FF92D050"/>
  </sheetPr>
  <dimension ref="A1:K37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511</v>
      </c>
      <c r="G1" s="6" t="s">
        <v>36</v>
      </c>
      <c r="H1" s="7"/>
    </row>
    <row r="2" spans="1:9" ht="36" customHeight="1">
      <c r="A2" s="145" t="s">
        <v>3</v>
      </c>
      <c r="B2" s="146"/>
      <c r="C2" s="146"/>
      <c r="D2" s="146"/>
      <c r="E2" s="146"/>
      <c r="F2" s="146"/>
      <c r="G2" s="146"/>
      <c r="H2" s="146"/>
    </row>
    <row r="3" spans="1:9" ht="27" customHeight="1">
      <c r="A3" s="147" t="s">
        <v>26</v>
      </c>
      <c r="B3" s="147"/>
      <c r="C3" s="147"/>
      <c r="H3" s="8" t="s">
        <v>27</v>
      </c>
    </row>
    <row r="4" spans="1:9" ht="29.25" customHeight="1">
      <c r="A4" s="59" t="s">
        <v>1</v>
      </c>
      <c r="B4" s="198"/>
      <c r="C4" s="199"/>
      <c r="D4" s="199"/>
      <c r="E4" s="83">
        <f>B4</f>
        <v>0</v>
      </c>
      <c r="F4" s="61" t="s">
        <v>4</v>
      </c>
      <c r="G4" s="200"/>
      <c r="H4" s="201"/>
      <c r="I4" s="57"/>
    </row>
    <row r="5" spans="1:9" ht="19.5" hidden="1">
      <c r="A5" s="60"/>
      <c r="F5" s="9"/>
      <c r="G5" s="10"/>
      <c r="H5" s="11"/>
    </row>
    <row r="6" spans="1:9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6"/>
    </row>
    <row r="7" spans="1:9" ht="27.75" customHeight="1">
      <c r="A7" s="118"/>
      <c r="B7" s="73" t="s">
        <v>6</v>
      </c>
      <c r="C7" s="127"/>
      <c r="D7" s="127"/>
      <c r="E7" s="127"/>
      <c r="F7" s="127"/>
      <c r="G7" s="127"/>
      <c r="H7" s="128"/>
    </row>
    <row r="8" spans="1:9" ht="33.75" customHeight="1">
      <c r="A8" s="117" t="s">
        <v>9</v>
      </c>
      <c r="B8" s="69" t="s">
        <v>0</v>
      </c>
      <c r="C8" s="129"/>
      <c r="D8" s="129"/>
      <c r="E8" s="129"/>
      <c r="F8" s="129"/>
      <c r="G8" s="129"/>
      <c r="H8" s="130"/>
    </row>
    <row r="9" spans="1:9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10"/>
    </row>
    <row r="10" spans="1:9" ht="15.75" customHeight="1">
      <c r="A10" s="133"/>
      <c r="B10" s="131" t="s">
        <v>41</v>
      </c>
      <c r="C10" s="132"/>
      <c r="D10" s="132"/>
      <c r="E10" s="14" t="s">
        <v>39</v>
      </c>
      <c r="F10" s="37"/>
      <c r="G10" s="202"/>
      <c r="H10" s="203"/>
    </row>
    <row r="11" spans="1:9" ht="21" customHeight="1">
      <c r="A11" s="134"/>
      <c r="B11" s="119"/>
      <c r="C11" s="120"/>
      <c r="D11" s="120"/>
      <c r="E11" s="16" t="s">
        <v>40</v>
      </c>
      <c r="F11" s="204"/>
      <c r="G11" s="204"/>
      <c r="H11" s="205"/>
    </row>
    <row r="12" spans="1:9" ht="31.5" customHeight="1">
      <c r="A12" s="17" t="s">
        <v>13</v>
      </c>
      <c r="B12" s="135"/>
      <c r="C12" s="136"/>
      <c r="D12" s="70" t="s">
        <v>28</v>
      </c>
      <c r="E12" s="123"/>
      <c r="F12" s="123"/>
      <c r="G12" s="70" t="s">
        <v>24</v>
      </c>
      <c r="H12" s="71"/>
    </row>
    <row r="13" spans="1:9" ht="41.25" customHeight="1">
      <c r="A13" s="68" t="s">
        <v>269</v>
      </c>
      <c r="B13" s="159" t="s">
        <v>204</v>
      </c>
      <c r="C13" s="160"/>
      <c r="D13" s="160"/>
      <c r="E13" s="160"/>
      <c r="F13" s="160"/>
      <c r="G13" s="160"/>
      <c r="H13" s="161"/>
    </row>
    <row r="14" spans="1:9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</row>
    <row r="15" spans="1:9" ht="13.5" customHeight="1">
      <c r="A15" s="133"/>
      <c r="B15" s="171"/>
      <c r="C15" s="172"/>
      <c r="D15" s="172"/>
      <c r="E15" s="165" t="str">
        <f>IFERROR(VLOOKUP(B15,新メニュー!B194:C219,2,FALSE),"")</f>
        <v/>
      </c>
      <c r="F15" s="166"/>
      <c r="G15" s="206" t="s">
        <v>332</v>
      </c>
      <c r="H15" s="207"/>
    </row>
    <row r="16" spans="1:9" ht="34.5" customHeight="1">
      <c r="A16" s="134"/>
      <c r="B16" s="173"/>
      <c r="C16" s="174"/>
      <c r="D16" s="174"/>
      <c r="E16" s="167"/>
      <c r="F16" s="168"/>
      <c r="G16" s="157"/>
      <c r="H16" s="158"/>
    </row>
    <row r="17" spans="1:11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</row>
    <row r="18" spans="1:11" ht="33.75" customHeight="1">
      <c r="A18" s="133"/>
      <c r="B18" s="151"/>
      <c r="C18" s="152"/>
      <c r="D18" s="153"/>
      <c r="E18" s="208" t="str">
        <f>IFERROR(VLOOKUP(B18,新メニュー!B220:C222,2,FALSE),"")</f>
        <v/>
      </c>
      <c r="F18" s="208"/>
      <c r="G18" s="155"/>
      <c r="H18" s="156"/>
    </row>
    <row r="19" spans="1:11" ht="15" customHeight="1">
      <c r="A19" s="134"/>
      <c r="B19" s="187" t="s">
        <v>334</v>
      </c>
      <c r="C19" s="196"/>
      <c r="D19" s="196"/>
      <c r="E19" s="154" t="s">
        <v>23</v>
      </c>
      <c r="F19" s="154"/>
      <c r="G19" s="157"/>
      <c r="H19" s="158"/>
    </row>
    <row r="20" spans="1:11" s="62" customFormat="1" ht="30" customHeight="1">
      <c r="A20" s="66" t="s">
        <v>263</v>
      </c>
      <c r="B20" s="169" t="s">
        <v>265</v>
      </c>
      <c r="C20" s="170"/>
      <c r="D20" s="170"/>
      <c r="E20" s="170"/>
      <c r="F20" s="170"/>
      <c r="G20" s="67" t="s">
        <v>266</v>
      </c>
      <c r="H20" s="80" t="str">
        <f>IF(B20="否","不要","枚数を入力してください")</f>
        <v>枚数を入力してください</v>
      </c>
      <c r="K20" s="5"/>
    </row>
    <row r="21" spans="1:11" ht="33.75" customHeight="1">
      <c r="A21" s="183" t="s">
        <v>444</v>
      </c>
      <c r="B21" s="211" t="s">
        <v>463</v>
      </c>
      <c r="C21" s="212"/>
      <c r="D21" s="212"/>
      <c r="E21" s="212"/>
      <c r="F21" s="212"/>
      <c r="G21" s="212"/>
      <c r="H21" s="213"/>
    </row>
    <row r="22" spans="1:11" ht="29.25" customHeight="1">
      <c r="A22" s="133"/>
      <c r="B22" s="72" t="s">
        <v>46</v>
      </c>
      <c r="C22" s="209"/>
      <c r="D22" s="209"/>
      <c r="E22" s="210"/>
      <c r="F22" s="214" t="s">
        <v>59</v>
      </c>
      <c r="G22" s="214"/>
      <c r="H22" s="20" t="s">
        <v>57</v>
      </c>
    </row>
    <row r="23" spans="1:11">
      <c r="A23" s="117" t="s">
        <v>5</v>
      </c>
      <c r="B23" s="21" t="s">
        <v>12</v>
      </c>
      <c r="C23" s="18"/>
      <c r="D23" s="18"/>
      <c r="E23" s="18"/>
      <c r="F23" s="18"/>
      <c r="G23" s="18"/>
      <c r="H23" s="22"/>
    </row>
    <row r="24" spans="1:11" ht="35.25" customHeight="1">
      <c r="A24" s="134"/>
      <c r="B24" s="177"/>
      <c r="C24" s="178"/>
      <c r="D24" s="178"/>
      <c r="E24" s="178"/>
      <c r="F24" s="178"/>
      <c r="G24" s="178"/>
      <c r="H24" s="179"/>
    </row>
    <row r="25" spans="1:11" s="24" customFormat="1" ht="14.25">
      <c r="A25" s="23" t="s">
        <v>30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33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34</v>
      </c>
      <c r="B27" s="23"/>
      <c r="C27" s="23"/>
      <c r="D27" s="23"/>
      <c r="E27" s="23"/>
      <c r="F27" s="23"/>
      <c r="G27" s="23"/>
      <c r="H27" s="23"/>
    </row>
    <row r="28" spans="1:11" s="24" customFormat="1" ht="14.25">
      <c r="A28" s="23" t="s">
        <v>35</v>
      </c>
      <c r="B28" s="23"/>
      <c r="C28" s="23"/>
      <c r="D28" s="23"/>
      <c r="E28" s="23"/>
      <c r="F28" s="23"/>
      <c r="G28" s="23"/>
      <c r="H28" s="23"/>
    </row>
    <row r="29" spans="1:11" ht="6" customHeight="1">
      <c r="A29" s="24"/>
    </row>
    <row r="30" spans="1:11" ht="21.75" customHeight="1">
      <c r="A30" s="25" t="s">
        <v>7</v>
      </c>
      <c r="B30" s="26"/>
      <c r="C30" s="26"/>
      <c r="D30" s="26"/>
      <c r="E30" s="26"/>
      <c r="F30" s="26"/>
      <c r="G30" s="26"/>
      <c r="H30" s="27" t="s">
        <v>32</v>
      </c>
    </row>
    <row r="31" spans="1:11" ht="19.5">
      <c r="A31" s="28" t="s">
        <v>8</v>
      </c>
    </row>
    <row r="32" spans="1:11" ht="21.75" customHeight="1">
      <c r="A32" s="5" t="s">
        <v>31</v>
      </c>
    </row>
    <row r="33" spans="1:8" ht="20.25" customHeight="1">
      <c r="A33" s="24" t="s">
        <v>29</v>
      </c>
      <c r="B33" s="24"/>
      <c r="C33" s="24"/>
      <c r="D33" s="24"/>
      <c r="E33" s="24" t="s">
        <v>20</v>
      </c>
      <c r="H33" s="24"/>
    </row>
    <row r="34" spans="1:8" ht="6.75" customHeight="1">
      <c r="A34" s="29"/>
      <c r="B34" s="29"/>
      <c r="C34" s="29"/>
      <c r="D34" s="29"/>
      <c r="E34" s="29"/>
      <c r="F34" s="29"/>
      <c r="G34" s="29"/>
      <c r="H34" s="29"/>
    </row>
    <row r="35" spans="1:8" ht="27" customHeight="1">
      <c r="A35" s="195" t="s">
        <v>19</v>
      </c>
      <c r="B35" s="195"/>
      <c r="H35" s="27" t="s">
        <v>32</v>
      </c>
    </row>
    <row r="36" spans="1:8" ht="18.75" customHeight="1">
      <c r="A36" s="175" t="s">
        <v>21</v>
      </c>
      <c r="B36" s="175"/>
      <c r="C36" s="175"/>
      <c r="D36" s="175"/>
      <c r="E36" s="175"/>
      <c r="F36" s="175"/>
      <c r="G36" s="175"/>
    </row>
    <row r="37" spans="1:8" ht="18.75" customHeight="1">
      <c r="A37" s="175"/>
      <c r="B37" s="175"/>
      <c r="C37" s="175"/>
      <c r="D37" s="175"/>
      <c r="E37" s="175"/>
      <c r="F37" s="175"/>
      <c r="G37" s="175"/>
    </row>
  </sheetData>
  <sheetProtection sheet="1" objects="1" scenarios="1"/>
  <dataConsolidate/>
  <mergeCells count="45">
    <mergeCell ref="A35:B35"/>
    <mergeCell ref="A36:G37"/>
    <mergeCell ref="A17:A19"/>
    <mergeCell ref="B17:D17"/>
    <mergeCell ref="E17:F17"/>
    <mergeCell ref="G17:H17"/>
    <mergeCell ref="B18:D18"/>
    <mergeCell ref="E18:F18"/>
    <mergeCell ref="G18:H19"/>
    <mergeCell ref="B19:D19"/>
    <mergeCell ref="E19:F19"/>
    <mergeCell ref="B20:F20"/>
    <mergeCell ref="A21:A22"/>
    <mergeCell ref="C22:E22"/>
    <mergeCell ref="B21:H21"/>
    <mergeCell ref="F22:G22"/>
    <mergeCell ref="A23:A24"/>
    <mergeCell ref="A14:A16"/>
    <mergeCell ref="B14:D14"/>
    <mergeCell ref="E14:F14"/>
    <mergeCell ref="G14:H14"/>
    <mergeCell ref="B15:D16"/>
    <mergeCell ref="E15:F16"/>
    <mergeCell ref="G15:H15"/>
    <mergeCell ref="G16:H16"/>
    <mergeCell ref="B24:H24"/>
    <mergeCell ref="B12:C12"/>
    <mergeCell ref="E12:F12"/>
    <mergeCell ref="B13:H13"/>
    <mergeCell ref="A8:A11"/>
    <mergeCell ref="C8:H8"/>
    <mergeCell ref="B9:C9"/>
    <mergeCell ref="E9:F9"/>
    <mergeCell ref="G9:H9"/>
    <mergeCell ref="B10:D10"/>
    <mergeCell ref="G10:H10"/>
    <mergeCell ref="B11:D11"/>
    <mergeCell ref="F11:H11"/>
    <mergeCell ref="A2:H2"/>
    <mergeCell ref="A3:C3"/>
    <mergeCell ref="B4:D4"/>
    <mergeCell ref="G4:H4"/>
    <mergeCell ref="A6:A7"/>
    <mergeCell ref="C6:H6"/>
    <mergeCell ref="C7:H7"/>
  </mergeCells>
  <phoneticPr fontId="3"/>
  <conditionalFormatting sqref="B21 B22:C22">
    <cfRule type="notContainsBlanks" dxfId="60" priority="4" stopIfTrue="1">
      <formula>LEN(TRIM(B21))&gt;0</formula>
    </cfRule>
  </conditionalFormatting>
  <conditionalFormatting sqref="B13:H19">
    <cfRule type="notContainsBlanks" dxfId="59" priority="6" stopIfTrue="1">
      <formula>LEN(TRIM(B13))&gt;0</formula>
    </cfRule>
  </conditionalFormatting>
  <conditionalFormatting sqref="E15">
    <cfRule type="notContainsBlanks" dxfId="58" priority="2" stopIfTrue="1">
      <formula>LEN(TRIM(E15))&gt;0</formula>
    </cfRule>
  </conditionalFormatting>
  <conditionalFormatting sqref="F22 H22">
    <cfRule type="notContainsBlanks" dxfId="57" priority="3" stopIfTrue="1">
      <formula>LEN(TRIM(F22))&gt;0</formula>
    </cfRule>
  </conditionalFormatting>
  <conditionalFormatting sqref="H1 B4:D4 G4:H4 C6:H8 D9 G9:H9 B11:D11 F11 B12:C12 E12:F12 H12 B15:D16 G16:H16 E18:F18 B24:H24">
    <cfRule type="notContainsBlanks" dxfId="56" priority="8" stopIfTrue="1">
      <formula>LEN(TRIM(B1))&gt;0</formula>
    </cfRule>
  </conditionalFormatting>
  <conditionalFormatting sqref="H20">
    <cfRule type="notContainsText" dxfId="55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25112B9F-8447-43C8-B92A-A2DC7A7E3E65}">
      <formula1>INDIRECT($B18)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A23E920A-1BBF-44BA-9D08-CB5C02196101}">
          <x14:formula1>
            <xm:f>新メニュー!$B$220:$B$222</xm:f>
          </x14:formula1>
          <xm:sqref>B18:D18</xm:sqref>
        </x14:dataValidation>
        <x14:dataValidation type="list" allowBlank="1" showInputMessage="1" showErrorMessage="1" xr:uid="{70810595-DD90-4C87-B53F-04926C2D60DD}">
          <x14:formula1>
            <xm:f>新メニュー!$D$194:$D$196</xm:f>
          </x14:formula1>
          <xm:sqref>B20:F20</xm:sqref>
        </x14:dataValidation>
        <x14:dataValidation type="list" allowBlank="1" showInputMessage="1" showErrorMessage="1" prompt="プルダウンよりお選び下さい" xr:uid="{A94CC4B7-B66E-41EE-B3A3-FA76131C178A}">
          <x14:formula1>
            <xm:f>新メニュー!$D$198:$D$200</xm:f>
          </x14:formula1>
          <xm:sqref>B21:H21</xm:sqref>
        </x14:dataValidation>
        <x14:dataValidation type="list" allowBlank="1" showInputMessage="1" showErrorMessage="1" prompt="プルダウンより_x000a_お弁当種類をお選びください" xr:uid="{5CF3DF52-090B-4F21-AADD-039BF35F6D0D}">
          <x14:formula1>
            <xm:f>新メニュー!$B$194:$B$219</xm:f>
          </x14:formula1>
          <xm:sqref>B15:D16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A370-924D-436E-BEE4-82E0BBA88AED}">
  <sheetPr>
    <tabColor rgb="FFFFC000"/>
    <pageSetUpPr fitToPage="1"/>
  </sheetPr>
  <dimension ref="A1:L38"/>
  <sheetViews>
    <sheetView showZeros="0" showOutlineSymbols="0" workbookViewId="0">
      <selection activeCell="B15" sqref="B15:D16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75" style="5" customWidth="1"/>
    <col min="8" max="8" width="7.875" style="5" customWidth="1"/>
    <col min="9" max="9" width="15.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511</v>
      </c>
      <c r="G1" s="6" t="s">
        <v>36</v>
      </c>
      <c r="H1" s="144"/>
      <c r="I1" s="144"/>
    </row>
    <row r="2" spans="1:10" ht="36" customHeight="1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0" ht="27" customHeight="1">
      <c r="A3" s="147" t="s">
        <v>26</v>
      </c>
      <c r="B3" s="147"/>
      <c r="C3" s="147"/>
      <c r="I3" s="8" t="s">
        <v>27</v>
      </c>
    </row>
    <row r="4" spans="1:10" ht="14.25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  <c r="J4" s="57"/>
    </row>
    <row r="5" spans="1:10" ht="29.25" customHeight="1">
      <c r="A5" s="134"/>
      <c r="B5" s="139"/>
      <c r="C5" s="140"/>
      <c r="D5" s="140"/>
      <c r="E5" s="142">
        <f>B5</f>
        <v>0</v>
      </c>
      <c r="F5" s="143"/>
      <c r="G5" s="30"/>
      <c r="H5" s="30" t="s">
        <v>45</v>
      </c>
      <c r="I5" s="31">
        <f>G5+TIME(0,60,0)</f>
        <v>4.1666666666666664E-2</v>
      </c>
      <c r="J5" s="57"/>
    </row>
    <row r="6" spans="1:10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0" ht="27.75" customHeight="1">
      <c r="A7" s="118"/>
      <c r="B7" s="73" t="s">
        <v>6</v>
      </c>
      <c r="C7" s="127"/>
      <c r="D7" s="127"/>
      <c r="E7" s="127"/>
      <c r="F7" s="127"/>
      <c r="G7" s="127"/>
      <c r="H7" s="127"/>
      <c r="I7" s="128"/>
    </row>
    <row r="8" spans="1:10" ht="33.75" customHeight="1">
      <c r="A8" s="117" t="s">
        <v>9</v>
      </c>
      <c r="B8" s="69" t="s">
        <v>0</v>
      </c>
      <c r="C8" s="129"/>
      <c r="D8" s="129"/>
      <c r="E8" s="129"/>
      <c r="F8" s="129"/>
      <c r="G8" s="129"/>
      <c r="H8" s="129"/>
      <c r="I8" s="130"/>
    </row>
    <row r="9" spans="1:10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0" ht="15.75" customHeight="1">
      <c r="A10" s="133"/>
      <c r="B10" s="131" t="s">
        <v>41</v>
      </c>
      <c r="C10" s="132"/>
      <c r="D10" s="132"/>
      <c r="E10" s="14" t="s">
        <v>39</v>
      </c>
      <c r="F10" s="37"/>
      <c r="G10" s="202"/>
      <c r="H10" s="202"/>
      <c r="I10" s="203"/>
    </row>
    <row r="11" spans="1:10" ht="21" customHeight="1">
      <c r="A11" s="134"/>
      <c r="B11" s="119"/>
      <c r="C11" s="120"/>
      <c r="D11" s="120"/>
      <c r="E11" s="16" t="s">
        <v>40</v>
      </c>
      <c r="F11" s="204"/>
      <c r="G11" s="204"/>
      <c r="H11" s="204"/>
      <c r="I11" s="205"/>
    </row>
    <row r="12" spans="1:10" ht="31.5" customHeight="1">
      <c r="A12" s="17" t="s">
        <v>13</v>
      </c>
      <c r="B12" s="135"/>
      <c r="C12" s="136"/>
      <c r="D12" s="70" t="s">
        <v>28</v>
      </c>
      <c r="E12" s="123"/>
      <c r="F12" s="123"/>
      <c r="G12" s="70" t="s">
        <v>24</v>
      </c>
      <c r="H12" s="123"/>
      <c r="I12" s="217"/>
    </row>
    <row r="13" spans="1:10" ht="41.25" customHeight="1">
      <c r="A13" s="68" t="s">
        <v>269</v>
      </c>
      <c r="B13" s="159" t="s">
        <v>271</v>
      </c>
      <c r="C13" s="160"/>
      <c r="D13" s="160"/>
      <c r="E13" s="160"/>
      <c r="F13" s="160"/>
      <c r="G13" s="160"/>
      <c r="H13" s="160"/>
      <c r="I13" s="161"/>
    </row>
    <row r="14" spans="1:10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0" ht="13.5" customHeight="1">
      <c r="A15" s="133"/>
      <c r="B15" s="171"/>
      <c r="C15" s="172"/>
      <c r="D15" s="172"/>
      <c r="E15" s="218" t="str">
        <f>IFERROR(VLOOKUP(B15,新メニュー!B172:C189,2,FALSE),"")</f>
        <v/>
      </c>
      <c r="F15" s="219"/>
      <c r="G15" s="222"/>
      <c r="H15" s="223"/>
      <c r="I15" s="201"/>
    </row>
    <row r="16" spans="1:10" ht="34.5" customHeight="1">
      <c r="A16" s="134"/>
      <c r="B16" s="173"/>
      <c r="C16" s="174"/>
      <c r="D16" s="174"/>
      <c r="E16" s="220"/>
      <c r="F16" s="221"/>
      <c r="G16" s="224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208" t="str">
        <f>IFERROR(VLOOKUP(B18,新メニュー!B190:C191,2,FALSE),"")</f>
        <v/>
      </c>
      <c r="F18" s="208"/>
      <c r="G18" s="155"/>
      <c r="H18" s="155"/>
      <c r="I18" s="156"/>
    </row>
    <row r="19" spans="1:12" ht="15" customHeight="1">
      <c r="A19" s="134"/>
      <c r="B19" s="187" t="s">
        <v>56</v>
      </c>
      <c r="C19" s="196"/>
      <c r="D19" s="196"/>
      <c r="E19" s="154" t="s">
        <v>23</v>
      </c>
      <c r="F19" s="154"/>
      <c r="G19" s="157"/>
      <c r="H19" s="157"/>
      <c r="I19" s="158"/>
    </row>
    <row r="20" spans="1:12" s="62" customFormat="1" ht="30" customHeight="1">
      <c r="A20" s="66" t="s">
        <v>263</v>
      </c>
      <c r="B20" s="169" t="s">
        <v>463</v>
      </c>
      <c r="C20" s="170"/>
      <c r="D20" s="170"/>
      <c r="E20" s="170"/>
      <c r="F20" s="170"/>
      <c r="G20" s="67" t="s">
        <v>266</v>
      </c>
      <c r="H20" s="184" t="str">
        <f>IF(B20="否","不要","枚数を入力してください")</f>
        <v>枚数を入力してください</v>
      </c>
      <c r="I20" s="185" t="str">
        <f>IF(C20="否","不要","枚数を入力してください")</f>
        <v>枚数を入力してください</v>
      </c>
      <c r="L20" s="5"/>
    </row>
    <row r="21" spans="1:12" ht="33.75" customHeight="1">
      <c r="A21" s="215" t="s">
        <v>443</v>
      </c>
      <c r="B21" s="225" t="s">
        <v>333</v>
      </c>
      <c r="C21" s="226"/>
      <c r="D21" s="226"/>
      <c r="E21" s="226"/>
      <c r="F21" s="226"/>
      <c r="G21" s="226"/>
      <c r="H21" s="226"/>
      <c r="I21" s="227"/>
    </row>
    <row r="22" spans="1:12" ht="18.75" customHeight="1">
      <c r="A22" s="183"/>
      <c r="B22" s="186" t="s">
        <v>46</v>
      </c>
      <c r="C22" s="188"/>
      <c r="D22" s="188"/>
      <c r="E22" s="189"/>
      <c r="F22" s="33" t="s">
        <v>47</v>
      </c>
      <c r="G22" s="82">
        <v>0.58333333333333337</v>
      </c>
      <c r="H22" s="34" t="s">
        <v>45</v>
      </c>
      <c r="I22" s="86">
        <v>0.64583333333333337</v>
      </c>
    </row>
    <row r="23" spans="1:12" ht="15" customHeight="1">
      <c r="A23" s="216"/>
      <c r="B23" s="187"/>
      <c r="C23" s="190"/>
      <c r="D23" s="190"/>
      <c r="E23" s="191"/>
      <c r="F23" s="192" t="s">
        <v>461</v>
      </c>
      <c r="G23" s="193"/>
      <c r="H23" s="193"/>
      <c r="I23" s="194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4"/>
      <c r="B25" s="177"/>
      <c r="C25" s="178"/>
      <c r="D25" s="178"/>
      <c r="E25" s="178"/>
      <c r="F25" s="178"/>
      <c r="G25" s="178"/>
      <c r="H25" s="178"/>
      <c r="I25" s="179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5" t="s">
        <v>19</v>
      </c>
      <c r="B36" s="195"/>
      <c r="I36" s="27" t="s">
        <v>32</v>
      </c>
    </row>
    <row r="37" spans="1:9" ht="18.75" customHeight="1">
      <c r="A37" s="175" t="s">
        <v>21</v>
      </c>
      <c r="B37" s="175"/>
      <c r="C37" s="175"/>
      <c r="D37" s="175"/>
      <c r="E37" s="175"/>
      <c r="F37" s="175"/>
      <c r="G37" s="175"/>
      <c r="H37" s="36"/>
    </row>
    <row r="38" spans="1:9" ht="18.75" customHeight="1">
      <c r="A38" s="175"/>
      <c r="B38" s="175"/>
      <c r="C38" s="175"/>
      <c r="D38" s="175"/>
      <c r="E38" s="175"/>
      <c r="F38" s="175"/>
      <c r="G38" s="175"/>
      <c r="H38" s="36"/>
    </row>
  </sheetData>
  <sheetProtection sheet="1" objects="1" scenarios="1"/>
  <dataConsolidate/>
  <mergeCells count="51">
    <mergeCell ref="A2:I2"/>
    <mergeCell ref="A3:C3"/>
    <mergeCell ref="G4:I4"/>
    <mergeCell ref="A6:A7"/>
    <mergeCell ref="C6:I6"/>
    <mergeCell ref="C7:I7"/>
    <mergeCell ref="A4:A5"/>
    <mergeCell ref="B4:D5"/>
    <mergeCell ref="E4:E5"/>
    <mergeCell ref="F4:F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36:B36"/>
    <mergeCell ref="A37:G38"/>
    <mergeCell ref="G15:I16"/>
    <mergeCell ref="B20:F20"/>
    <mergeCell ref="B21:I21"/>
    <mergeCell ref="A24:A25"/>
    <mergeCell ref="B25:I25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1:A23"/>
    <mergeCell ref="H1:I1"/>
    <mergeCell ref="H20:I20"/>
    <mergeCell ref="B22:B23"/>
    <mergeCell ref="C22:E23"/>
    <mergeCell ref="F23:I23"/>
    <mergeCell ref="B12:C12"/>
    <mergeCell ref="E12:F12"/>
    <mergeCell ref="B13:I13"/>
    <mergeCell ref="H12:I12"/>
    <mergeCell ref="A14:A16"/>
    <mergeCell ref="B14:D14"/>
    <mergeCell ref="E14:F14"/>
    <mergeCell ref="G14:I14"/>
    <mergeCell ref="B15:D16"/>
    <mergeCell ref="E15:F16"/>
  </mergeCells>
  <phoneticPr fontId="3"/>
  <conditionalFormatting sqref="B21">
    <cfRule type="notContainsBlanks" dxfId="54" priority="12" stopIfTrue="1">
      <formula>LEN(TRIM(B21))&gt;0</formula>
    </cfRule>
  </conditionalFormatting>
  <conditionalFormatting sqref="B22:C22 F22:I22">
    <cfRule type="notContainsBlanks" dxfId="53" priority="2" stopIfTrue="1">
      <formula>LEN(TRIM(B22))&gt;0</formula>
    </cfRule>
  </conditionalFormatting>
  <conditionalFormatting sqref="B4:D5 G5 I5">
    <cfRule type="notContainsBlanks" dxfId="52" priority="6" stopIfTrue="1">
      <formula>LEN(TRIM(B4))&gt;0</formula>
    </cfRule>
  </conditionalFormatting>
  <conditionalFormatting sqref="B13:I19">
    <cfRule type="notContainsBlanks" dxfId="51" priority="13" stopIfTrue="1">
      <formula>LEN(TRIM(B13))&gt;0</formula>
    </cfRule>
  </conditionalFormatting>
  <conditionalFormatting sqref="C6:I8 D9 G9:I9 B11:D11 F11 B12:C12 E12:F12 B15:D16 E18:F18 B25:I25">
    <cfRule type="notContainsBlanks" dxfId="50" priority="15" stopIfTrue="1">
      <formula>LEN(TRIM(B6))&gt;0</formula>
    </cfRule>
  </conditionalFormatting>
  <conditionalFormatting sqref="G15:H15">
    <cfRule type="notContainsBlanks" dxfId="49" priority="16" stopIfTrue="1">
      <formula>LEN(TRIM(G15))&gt;0</formula>
    </cfRule>
  </conditionalFormatting>
  <conditionalFormatting sqref="G4:I4">
    <cfRule type="expression" dxfId="48" priority="5" stopIfTrue="1">
      <formula>G4&lt;&gt;""</formula>
    </cfRule>
  </conditionalFormatting>
  <conditionalFormatting sqref="G5:I5">
    <cfRule type="expression" dxfId="47" priority="7" stopIfTrue="1">
      <formula>G5&lt;&gt;""</formula>
    </cfRule>
  </conditionalFormatting>
  <conditionalFormatting sqref="H1:I1">
    <cfRule type="notContainsBlanks" dxfId="46" priority="4" stopIfTrue="1">
      <formula>LEN(TRIM(H1))&gt;0</formula>
    </cfRule>
  </conditionalFormatting>
  <conditionalFormatting sqref="H12:I12">
    <cfRule type="notContainsBlanks" dxfId="45" priority="8" stopIfTrue="1">
      <formula>LEN(TRIM(H12))&gt;0</formula>
    </cfRule>
  </conditionalFormatting>
  <conditionalFormatting sqref="H20:I20">
    <cfRule type="notContainsText" dxfId="44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C9390762-B3BE-42E4-9A21-66998E72BCFD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8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C2A8443B-338F-4B15-B890-1F951A0E50BB}">
          <x14:formula1>
            <xm:f>新メニュー!$D$176:$D$178</xm:f>
          </x14:formula1>
          <xm:sqref>B21:I21</xm:sqref>
        </x14:dataValidation>
        <x14:dataValidation type="list" allowBlank="1" showInputMessage="1" showErrorMessage="1" xr:uid="{E5C3623A-A6AF-48A6-AD5D-5520F0F157B5}">
          <x14:formula1>
            <xm:f>新メニュー!$D$172:$D$174</xm:f>
          </x14:formula1>
          <xm:sqref>B20:F20</xm:sqref>
        </x14:dataValidation>
        <x14:dataValidation type="list" allowBlank="1" showInputMessage="1" showErrorMessage="1" prompt="プルダウンよりお選び下さい" xr:uid="{6A7ED58A-7418-4F76-ADE1-75C93EC71F2B}">
          <x14:formula1>
            <xm:f>新メニュー!$B$190:$B$191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BB9A36B8-2105-4ED8-BC83-1F1F7570AAA2}">
          <x14:formula1>
            <xm:f>新メニュー!$B$172:$B$189</xm:f>
          </x14:formula1>
          <xm:sqref>B15:D16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9F8-A3DB-4641-BA56-DCD8251542C1}">
  <sheetPr>
    <tabColor rgb="FFFFC000"/>
    <pageSetUpPr fitToPage="1"/>
  </sheetPr>
  <dimension ref="A1:L36"/>
  <sheetViews>
    <sheetView showZeros="0" showOutlineSymbols="0" workbookViewId="0">
      <selection activeCell="B1" sqref="B1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875" style="5" customWidth="1"/>
    <col min="8" max="8" width="6.875" style="5" customWidth="1"/>
    <col min="9" max="9" width="14.12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512</v>
      </c>
      <c r="G1" s="6" t="s">
        <v>36</v>
      </c>
      <c r="H1" s="144"/>
      <c r="I1" s="144"/>
    </row>
    <row r="2" spans="1:10" ht="36" customHeight="1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0" ht="27" customHeight="1">
      <c r="A3" s="147" t="s">
        <v>26</v>
      </c>
      <c r="B3" s="147"/>
      <c r="C3" s="147"/>
      <c r="I3" s="8" t="s">
        <v>27</v>
      </c>
    </row>
    <row r="4" spans="1:10" ht="14.25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  <c r="J4" s="57"/>
    </row>
    <row r="5" spans="1:10" ht="29.25" customHeight="1">
      <c r="A5" s="134"/>
      <c r="B5" s="139"/>
      <c r="C5" s="140"/>
      <c r="D5" s="140"/>
      <c r="E5" s="142"/>
      <c r="F5" s="143"/>
      <c r="G5" s="30"/>
      <c r="H5" s="30" t="s">
        <v>45</v>
      </c>
      <c r="I5" s="31">
        <f>G5+TIME(0,60,0)</f>
        <v>4.1666666666666664E-2</v>
      </c>
      <c r="J5" s="57"/>
    </row>
    <row r="6" spans="1:10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0" ht="27.75" customHeight="1">
      <c r="A7" s="118"/>
      <c r="B7" s="73" t="s">
        <v>6</v>
      </c>
      <c r="C7" s="127"/>
      <c r="D7" s="127"/>
      <c r="E7" s="127"/>
      <c r="F7" s="127"/>
      <c r="G7" s="127"/>
      <c r="H7" s="127"/>
      <c r="I7" s="128"/>
    </row>
    <row r="8" spans="1:10" ht="33.75" customHeight="1">
      <c r="A8" s="117" t="s">
        <v>9</v>
      </c>
      <c r="B8" s="69" t="s">
        <v>0</v>
      </c>
      <c r="C8" s="129"/>
      <c r="D8" s="129"/>
      <c r="E8" s="129"/>
      <c r="F8" s="129"/>
      <c r="G8" s="129"/>
      <c r="H8" s="129"/>
      <c r="I8" s="130"/>
    </row>
    <row r="9" spans="1:10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0" ht="15.75" customHeight="1">
      <c r="A10" s="133"/>
      <c r="B10" s="131" t="s">
        <v>41</v>
      </c>
      <c r="C10" s="132"/>
      <c r="D10" s="132"/>
      <c r="E10" s="14" t="s">
        <v>39</v>
      </c>
      <c r="F10" s="37"/>
      <c r="G10" s="202"/>
      <c r="H10" s="202"/>
      <c r="I10" s="203"/>
    </row>
    <row r="11" spans="1:10" ht="21" customHeight="1">
      <c r="A11" s="134"/>
      <c r="B11" s="119"/>
      <c r="C11" s="120"/>
      <c r="D11" s="120"/>
      <c r="E11" s="16" t="s">
        <v>40</v>
      </c>
      <c r="F11" s="204"/>
      <c r="G11" s="204"/>
      <c r="H11" s="204"/>
      <c r="I11" s="205"/>
    </row>
    <row r="12" spans="1:10" ht="31.5" customHeight="1">
      <c r="A12" s="17" t="s">
        <v>13</v>
      </c>
      <c r="B12" s="135"/>
      <c r="C12" s="136"/>
      <c r="D12" s="70" t="s">
        <v>28</v>
      </c>
      <c r="E12" s="123"/>
      <c r="F12" s="123"/>
      <c r="G12" s="70" t="s">
        <v>24</v>
      </c>
      <c r="H12" s="123"/>
      <c r="I12" s="217"/>
    </row>
    <row r="13" spans="1:10" ht="41.25" customHeight="1">
      <c r="A13" s="68" t="s">
        <v>269</v>
      </c>
      <c r="B13" s="159" t="s">
        <v>236</v>
      </c>
      <c r="C13" s="160"/>
      <c r="D13" s="160"/>
      <c r="E13" s="160"/>
      <c r="F13" s="160"/>
      <c r="G13" s="160"/>
      <c r="H13" s="160"/>
      <c r="I13" s="161"/>
    </row>
    <row r="14" spans="1:10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0" ht="13.5" customHeight="1">
      <c r="A15" s="133"/>
      <c r="B15" s="171"/>
      <c r="C15" s="172"/>
      <c r="D15" s="172"/>
      <c r="E15" s="218" t="str">
        <f>IFERROR(VLOOKUP(B15,新メニュー!B157:C167,2,FALSE),"")</f>
        <v/>
      </c>
      <c r="F15" s="219"/>
      <c r="G15" s="222"/>
      <c r="H15" s="223"/>
      <c r="I15" s="201"/>
    </row>
    <row r="16" spans="1:10" ht="34.5" customHeight="1">
      <c r="A16" s="134"/>
      <c r="B16" s="173"/>
      <c r="C16" s="174"/>
      <c r="D16" s="174"/>
      <c r="E16" s="220"/>
      <c r="F16" s="221"/>
      <c r="G16" s="224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208" t="str">
        <f>IFERROR(VLOOKUP(B18,新メニュー!B168:C169,2,FALSE),"")</f>
        <v/>
      </c>
      <c r="F18" s="208"/>
      <c r="G18" s="155"/>
      <c r="H18" s="155"/>
      <c r="I18" s="156"/>
    </row>
    <row r="19" spans="1:12" ht="15" customHeight="1">
      <c r="A19" s="134"/>
      <c r="B19" s="187" t="s">
        <v>56</v>
      </c>
      <c r="C19" s="196"/>
      <c r="D19" s="196"/>
      <c r="E19" s="154" t="s">
        <v>23</v>
      </c>
      <c r="F19" s="154"/>
      <c r="G19" s="157"/>
      <c r="H19" s="157"/>
      <c r="I19" s="158"/>
    </row>
    <row r="20" spans="1:12" s="62" customFormat="1" ht="30" customHeight="1">
      <c r="A20" s="66" t="s">
        <v>263</v>
      </c>
      <c r="B20" s="169" t="s">
        <v>463</v>
      </c>
      <c r="C20" s="170"/>
      <c r="D20" s="170"/>
      <c r="E20" s="170"/>
      <c r="F20" s="170"/>
      <c r="G20" s="67" t="s">
        <v>266</v>
      </c>
      <c r="H20" s="184" t="str">
        <f>IF(B20="否","不要","枚数を入力してください")</f>
        <v>枚数を入力してください</v>
      </c>
      <c r="I20" s="185" t="str">
        <f>IF(C20="否","不要","枚数を入力してください")</f>
        <v>枚数を入力してください</v>
      </c>
      <c r="L20" s="5"/>
    </row>
    <row r="21" spans="1:12" ht="43.5" customHeight="1">
      <c r="A21" s="59" t="s">
        <v>22</v>
      </c>
      <c r="B21" s="228" t="s">
        <v>272</v>
      </c>
      <c r="C21" s="226"/>
      <c r="D21" s="226"/>
      <c r="E21" s="226"/>
      <c r="F21" s="226"/>
      <c r="G21" s="226"/>
      <c r="H21" s="226"/>
      <c r="I21" s="227"/>
    </row>
    <row r="22" spans="1:12">
      <c r="A22" s="117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35.25" customHeight="1">
      <c r="A23" s="134"/>
      <c r="B23" s="177"/>
      <c r="C23" s="178"/>
      <c r="D23" s="178"/>
      <c r="E23" s="178"/>
      <c r="F23" s="178"/>
      <c r="G23" s="178"/>
      <c r="H23" s="178"/>
      <c r="I23" s="179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19.5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5" t="s">
        <v>19</v>
      </c>
      <c r="B34" s="195"/>
      <c r="I34" s="27" t="s">
        <v>32</v>
      </c>
    </row>
    <row r="35" spans="1:9" ht="18.75" customHeight="1">
      <c r="A35" s="175" t="s">
        <v>21</v>
      </c>
      <c r="B35" s="175"/>
      <c r="C35" s="175"/>
      <c r="D35" s="175"/>
      <c r="E35" s="175"/>
      <c r="F35" s="175"/>
      <c r="G35" s="175"/>
      <c r="H35" s="36"/>
    </row>
    <row r="36" spans="1:9" ht="18.75" customHeight="1">
      <c r="A36" s="175"/>
      <c r="B36" s="175"/>
      <c r="C36" s="175"/>
      <c r="D36" s="175"/>
      <c r="E36" s="175"/>
      <c r="F36" s="175"/>
      <c r="G36" s="175"/>
      <c r="H36" s="36"/>
    </row>
  </sheetData>
  <sheetProtection sheet="1" objects="1" scenarios="1"/>
  <dataConsolidate/>
  <mergeCells count="47">
    <mergeCell ref="A22:A23"/>
    <mergeCell ref="B23:I23"/>
    <mergeCell ref="A34:B34"/>
    <mergeCell ref="A35:G3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1:I21"/>
    <mergeCell ref="B20:F20"/>
    <mergeCell ref="H20:I20"/>
    <mergeCell ref="B12:C12"/>
    <mergeCell ref="E12:F12"/>
    <mergeCell ref="B13:I13"/>
    <mergeCell ref="A8:A11"/>
    <mergeCell ref="C8:I8"/>
    <mergeCell ref="B9:C9"/>
    <mergeCell ref="H12:I12"/>
    <mergeCell ref="B11:D11"/>
    <mergeCell ref="F11:I11"/>
    <mergeCell ref="B10:D10"/>
    <mergeCell ref="G10:I10"/>
    <mergeCell ref="A14:A16"/>
    <mergeCell ref="B14:D14"/>
    <mergeCell ref="E14:F14"/>
    <mergeCell ref="G14:I14"/>
    <mergeCell ref="B15:D16"/>
    <mergeCell ref="E15:F16"/>
    <mergeCell ref="G15:I16"/>
    <mergeCell ref="H1:I1"/>
    <mergeCell ref="A4:A5"/>
    <mergeCell ref="B4:D5"/>
    <mergeCell ref="E4:E5"/>
    <mergeCell ref="F4:F5"/>
    <mergeCell ref="A2:I2"/>
    <mergeCell ref="A3:C3"/>
    <mergeCell ref="G4:I4"/>
    <mergeCell ref="C6:I6"/>
    <mergeCell ref="C7:I7"/>
    <mergeCell ref="A6:A7"/>
    <mergeCell ref="E9:F9"/>
    <mergeCell ref="G9:I9"/>
  </mergeCells>
  <phoneticPr fontId="3"/>
  <conditionalFormatting sqref="B21">
    <cfRule type="notContainsBlanks" dxfId="43" priority="11" stopIfTrue="1">
      <formula>LEN(TRIM(B21))&gt;0</formula>
    </cfRule>
  </conditionalFormatting>
  <conditionalFormatting sqref="B4:D5 G5 I5">
    <cfRule type="notContainsBlanks" dxfId="42" priority="4" stopIfTrue="1">
      <formula>LEN(TRIM(B4))&gt;0</formula>
    </cfRule>
  </conditionalFormatting>
  <conditionalFormatting sqref="B13:I19">
    <cfRule type="notContainsBlanks" dxfId="41" priority="8" stopIfTrue="1">
      <formula>LEN(TRIM(B13))&gt;0</formula>
    </cfRule>
  </conditionalFormatting>
  <conditionalFormatting sqref="C6:I8 D9 G9:I9 B11:D11 F11 B12:C12 E12:F12 B15:D16 E18:F18 B23:I23">
    <cfRule type="notContainsBlanks" dxfId="40" priority="15" stopIfTrue="1">
      <formula>LEN(TRIM(B6))&gt;0</formula>
    </cfRule>
  </conditionalFormatting>
  <conditionalFormatting sqref="G15:H15">
    <cfRule type="notContainsBlanks" dxfId="39" priority="16" stopIfTrue="1">
      <formula>LEN(TRIM(G15))&gt;0</formula>
    </cfRule>
  </conditionalFormatting>
  <conditionalFormatting sqref="G4:I4">
    <cfRule type="expression" dxfId="38" priority="3" stopIfTrue="1">
      <formula>G4&lt;&gt;""</formula>
    </cfRule>
  </conditionalFormatting>
  <conditionalFormatting sqref="G5:I5">
    <cfRule type="expression" dxfId="37" priority="5" stopIfTrue="1">
      <formula>G5&lt;&gt;""</formula>
    </cfRule>
  </conditionalFormatting>
  <conditionalFormatting sqref="H1:I1">
    <cfRule type="notContainsBlanks" dxfId="36" priority="6" stopIfTrue="1">
      <formula>LEN(TRIM(H1))&gt;0</formula>
    </cfRule>
  </conditionalFormatting>
  <conditionalFormatting sqref="H12:I12">
    <cfRule type="notContainsBlanks" dxfId="35" priority="1" stopIfTrue="1">
      <formula>LEN(TRIM(H12))&gt;0</formula>
    </cfRule>
  </conditionalFormatting>
  <conditionalFormatting sqref="H20:I20">
    <cfRule type="notContainsText" dxfId="34" priority="2" operator="notContains" text="*枚数*">
      <formula>ISERROR(SEARCH("*枚数*",H20))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より_x000a_お弁当種類をお選びください" xr:uid="{C450A608-928B-42A5-BBB5-DCA0C4C248F7}">
          <x14:formula1>
            <xm:f>新メニュー!$B$157:$B$167</xm:f>
          </x14:formula1>
          <xm:sqref>B15:D16</xm:sqref>
        </x14:dataValidation>
        <x14:dataValidation type="list" allowBlank="1" showInputMessage="1" showErrorMessage="1" prompt="プルダウンよりお選び下さい" xr:uid="{CC847DB9-7876-4B36-84AA-E31759DD3E30}">
          <x14:formula1>
            <xm:f>新メニュー!$B$168:$B$169</xm:f>
          </x14:formula1>
          <xm:sqref>B18:D18</xm:sqref>
        </x14:dataValidation>
        <x14:dataValidation type="list" allowBlank="1" showInputMessage="1" showErrorMessage="1" xr:uid="{23CB0E25-4165-4721-9B22-449EA5159C1B}">
          <x14:formula1>
            <xm:f>新メニュー!$D$157:$D$159</xm:f>
          </x14:formula1>
          <xm:sqref>B20:F20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B18B-7900-4A22-9940-B81D322217C8}">
  <sheetPr>
    <tabColor rgb="FFFFC000"/>
    <pageSetUpPr fitToPage="1"/>
  </sheetPr>
  <dimension ref="A1:L38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375" style="5" customWidth="1"/>
    <col min="8" max="8" width="6.25" style="5" customWidth="1"/>
    <col min="9" max="9" width="14.3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512</v>
      </c>
      <c r="G1" s="6" t="s">
        <v>36</v>
      </c>
      <c r="H1" s="144"/>
      <c r="I1" s="144"/>
    </row>
    <row r="2" spans="1:10" ht="36" customHeight="1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0" ht="27" customHeight="1">
      <c r="A3" s="147" t="s">
        <v>26</v>
      </c>
      <c r="B3" s="147"/>
      <c r="C3" s="147"/>
      <c r="I3" s="8" t="s">
        <v>27</v>
      </c>
    </row>
    <row r="4" spans="1:10" ht="14.25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  <c r="J4" s="57"/>
    </row>
    <row r="5" spans="1:10" ht="29.25" customHeight="1">
      <c r="A5" s="134"/>
      <c r="B5" s="139"/>
      <c r="C5" s="140"/>
      <c r="D5" s="140"/>
      <c r="E5" s="142"/>
      <c r="F5" s="143"/>
      <c r="G5" s="30"/>
      <c r="H5" s="30" t="s">
        <v>45</v>
      </c>
      <c r="I5" s="31">
        <f>G5+TIME(0,60,0)</f>
        <v>4.1666666666666664E-2</v>
      </c>
      <c r="J5" s="57"/>
    </row>
    <row r="6" spans="1:10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0" ht="27.75" customHeight="1">
      <c r="A7" s="118"/>
      <c r="B7" s="73" t="s">
        <v>6</v>
      </c>
      <c r="C7" s="127"/>
      <c r="D7" s="127"/>
      <c r="E7" s="127"/>
      <c r="F7" s="127"/>
      <c r="G7" s="127"/>
      <c r="H7" s="127"/>
      <c r="I7" s="128"/>
    </row>
    <row r="8" spans="1:10" ht="33.75" customHeight="1">
      <c r="A8" s="117" t="s">
        <v>9</v>
      </c>
      <c r="B8" s="69" t="s">
        <v>0</v>
      </c>
      <c r="C8" s="129"/>
      <c r="D8" s="129"/>
      <c r="E8" s="129"/>
      <c r="F8" s="129"/>
      <c r="G8" s="129"/>
      <c r="H8" s="129"/>
      <c r="I8" s="130"/>
    </row>
    <row r="9" spans="1:10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0" ht="15.75" customHeight="1">
      <c r="A10" s="133"/>
      <c r="B10" s="131" t="s">
        <v>41</v>
      </c>
      <c r="C10" s="132"/>
      <c r="D10" s="132"/>
      <c r="E10" s="14" t="s">
        <v>39</v>
      </c>
      <c r="F10" s="37"/>
      <c r="G10" s="202"/>
      <c r="H10" s="202"/>
      <c r="I10" s="203"/>
    </row>
    <row r="11" spans="1:10" ht="21" customHeight="1">
      <c r="A11" s="134"/>
      <c r="B11" s="119"/>
      <c r="C11" s="120"/>
      <c r="D11" s="120"/>
      <c r="E11" s="16" t="s">
        <v>40</v>
      </c>
      <c r="F11" s="204"/>
      <c r="G11" s="204"/>
      <c r="H11" s="204"/>
      <c r="I11" s="205"/>
    </row>
    <row r="12" spans="1:10" ht="31.5" customHeight="1">
      <c r="A12" s="17" t="s">
        <v>13</v>
      </c>
      <c r="B12" s="135"/>
      <c r="C12" s="136"/>
      <c r="D12" s="70" t="s">
        <v>28</v>
      </c>
      <c r="E12" s="123"/>
      <c r="F12" s="123"/>
      <c r="G12" s="70" t="s">
        <v>24</v>
      </c>
      <c r="H12" s="123"/>
      <c r="I12" s="217"/>
    </row>
    <row r="13" spans="1:10" ht="41.25" customHeight="1">
      <c r="A13" s="68" t="s">
        <v>269</v>
      </c>
      <c r="B13" s="159" t="s">
        <v>270</v>
      </c>
      <c r="C13" s="160"/>
      <c r="D13" s="160"/>
      <c r="E13" s="160"/>
      <c r="F13" s="160"/>
      <c r="G13" s="160"/>
      <c r="H13" s="160"/>
      <c r="I13" s="161"/>
    </row>
    <row r="14" spans="1:10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0" ht="13.5" customHeight="1">
      <c r="A15" s="133"/>
      <c r="B15" s="171"/>
      <c r="C15" s="172"/>
      <c r="D15" s="172"/>
      <c r="E15" s="218" t="str">
        <f>IFERROR(VLOOKUP(B15,新メニュー!B172:C189,2,FALSE),"")</f>
        <v/>
      </c>
      <c r="F15" s="219"/>
      <c r="G15" s="222"/>
      <c r="H15" s="223"/>
      <c r="I15" s="201"/>
    </row>
    <row r="16" spans="1:10" ht="34.5" customHeight="1">
      <c r="A16" s="134"/>
      <c r="B16" s="173"/>
      <c r="C16" s="174"/>
      <c r="D16" s="174"/>
      <c r="E16" s="220"/>
      <c r="F16" s="221"/>
      <c r="G16" s="224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208" t="str">
        <f>IFERROR(VLOOKUP(B18,新メニュー!B190:C191,2,FALSE),"")</f>
        <v/>
      </c>
      <c r="F18" s="208"/>
      <c r="G18" s="155"/>
      <c r="H18" s="155"/>
      <c r="I18" s="156"/>
    </row>
    <row r="19" spans="1:12" ht="15" customHeight="1">
      <c r="A19" s="134"/>
      <c r="B19" s="187" t="s">
        <v>56</v>
      </c>
      <c r="C19" s="196"/>
      <c r="D19" s="196"/>
      <c r="E19" s="154" t="s">
        <v>23</v>
      </c>
      <c r="F19" s="154"/>
      <c r="G19" s="157"/>
      <c r="H19" s="157"/>
      <c r="I19" s="158"/>
    </row>
    <row r="20" spans="1:12" s="62" customFormat="1" ht="30" customHeight="1">
      <c r="A20" s="61" t="s">
        <v>25</v>
      </c>
      <c r="B20" s="169" t="s">
        <v>463</v>
      </c>
      <c r="C20" s="170"/>
      <c r="D20" s="170"/>
      <c r="E20" s="170"/>
      <c r="F20" s="170"/>
      <c r="G20" s="67" t="s">
        <v>266</v>
      </c>
      <c r="H20" s="184" t="str">
        <f>IF(B20="否","不要","枚数を入力してください")</f>
        <v>枚数を入力してください</v>
      </c>
      <c r="I20" s="185" t="str">
        <f>IF(C20="否","不要","枚数を入力してください")</f>
        <v>枚数を入力してください</v>
      </c>
      <c r="L20" s="5"/>
    </row>
    <row r="21" spans="1:12" ht="33.75" customHeight="1">
      <c r="A21" s="215" t="s">
        <v>443</v>
      </c>
      <c r="B21" s="225" t="s">
        <v>333</v>
      </c>
      <c r="C21" s="226"/>
      <c r="D21" s="226"/>
      <c r="E21" s="226"/>
      <c r="F21" s="226"/>
      <c r="G21" s="226"/>
      <c r="H21" s="226"/>
      <c r="I21" s="227"/>
    </row>
    <row r="22" spans="1:12" ht="18.75" customHeight="1">
      <c r="A22" s="183"/>
      <c r="B22" s="186" t="s">
        <v>46</v>
      </c>
      <c r="C22" s="188"/>
      <c r="D22" s="188"/>
      <c r="E22" s="189"/>
      <c r="F22" s="33" t="s">
        <v>47</v>
      </c>
      <c r="G22" s="82">
        <v>0.58333333333333337</v>
      </c>
      <c r="H22" s="34" t="s">
        <v>45</v>
      </c>
      <c r="I22" s="86">
        <v>0.64583333333333337</v>
      </c>
    </row>
    <row r="23" spans="1:12" ht="15" customHeight="1">
      <c r="A23" s="216"/>
      <c r="B23" s="187"/>
      <c r="C23" s="190"/>
      <c r="D23" s="190"/>
      <c r="E23" s="191"/>
      <c r="F23" s="192" t="s">
        <v>461</v>
      </c>
      <c r="G23" s="193"/>
      <c r="H23" s="193"/>
      <c r="I23" s="194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4"/>
      <c r="B25" s="177"/>
      <c r="C25" s="178"/>
      <c r="D25" s="178"/>
      <c r="E25" s="178"/>
      <c r="F25" s="178"/>
      <c r="G25" s="178"/>
      <c r="H25" s="178"/>
      <c r="I25" s="179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5" t="s">
        <v>19</v>
      </c>
      <c r="B36" s="195"/>
      <c r="I36" s="27" t="s">
        <v>32</v>
      </c>
    </row>
    <row r="37" spans="1:9" ht="18.75" customHeight="1">
      <c r="A37" s="175" t="s">
        <v>21</v>
      </c>
      <c r="B37" s="175"/>
      <c r="C37" s="175"/>
      <c r="D37" s="175"/>
      <c r="E37" s="175"/>
      <c r="F37" s="175"/>
      <c r="G37" s="175"/>
      <c r="H37" s="36"/>
    </row>
    <row r="38" spans="1:9" ht="18.75" customHeight="1">
      <c r="A38" s="175"/>
      <c r="B38" s="175"/>
      <c r="C38" s="175"/>
      <c r="D38" s="175"/>
      <c r="E38" s="175"/>
      <c r="F38" s="175"/>
      <c r="G38" s="175"/>
      <c r="H38" s="36"/>
    </row>
  </sheetData>
  <sheetProtection sheet="1" objects="1" scenarios="1"/>
  <dataConsolidate/>
  <mergeCells count="51">
    <mergeCell ref="B20:F20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14:A16"/>
    <mergeCell ref="B14:D14"/>
    <mergeCell ref="E14:F14"/>
    <mergeCell ref="G14:I14"/>
    <mergeCell ref="B15:D16"/>
    <mergeCell ref="E15:F16"/>
    <mergeCell ref="G15:I16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6:A7"/>
    <mergeCell ref="C6:I6"/>
    <mergeCell ref="C7:I7"/>
    <mergeCell ref="B12:C12"/>
    <mergeCell ref="E12:F12"/>
    <mergeCell ref="H12:I12"/>
    <mergeCell ref="H1:I1"/>
    <mergeCell ref="A4:A5"/>
    <mergeCell ref="B4:D5"/>
    <mergeCell ref="E4:E5"/>
    <mergeCell ref="F4:F5"/>
    <mergeCell ref="A2:I2"/>
    <mergeCell ref="A3:C3"/>
    <mergeCell ref="G4:I4"/>
  </mergeCells>
  <phoneticPr fontId="3"/>
  <conditionalFormatting sqref="B21">
    <cfRule type="notContainsBlanks" dxfId="33" priority="4" stopIfTrue="1">
      <formula>LEN(TRIM(B21))&gt;0</formula>
    </cfRule>
  </conditionalFormatting>
  <conditionalFormatting sqref="B22:C22 F22:I22">
    <cfRule type="notContainsBlanks" dxfId="32" priority="3" stopIfTrue="1">
      <formula>LEN(TRIM(B22))&gt;0</formula>
    </cfRule>
  </conditionalFormatting>
  <conditionalFormatting sqref="B4:D5 G5 I5">
    <cfRule type="notContainsBlanks" dxfId="31" priority="6" stopIfTrue="1">
      <formula>LEN(TRIM(B4))&gt;0</formula>
    </cfRule>
  </conditionalFormatting>
  <conditionalFormatting sqref="B15:D16 E18:F18">
    <cfRule type="notContainsBlanks" dxfId="30" priority="12" stopIfTrue="1">
      <formula>LEN(TRIM(B15))&gt;0</formula>
    </cfRule>
  </conditionalFormatting>
  <conditionalFormatting sqref="B13:I19">
    <cfRule type="notContainsBlanks" dxfId="29" priority="10" stopIfTrue="1">
      <formula>LEN(TRIM(B13))&gt;0</formula>
    </cfRule>
  </conditionalFormatting>
  <conditionalFormatting sqref="C6:I8 D9 G9:I9 B11:D11 F11 B12:C12 E12:F12 B25:I25">
    <cfRule type="notContainsBlanks" dxfId="28" priority="18" stopIfTrue="1">
      <formula>LEN(TRIM(B6))&gt;0</formula>
    </cfRule>
  </conditionalFormatting>
  <conditionalFormatting sqref="G15:H15">
    <cfRule type="notContainsBlanks" dxfId="27" priority="19" stopIfTrue="1">
      <formula>LEN(TRIM(G15))&gt;0</formula>
    </cfRule>
  </conditionalFormatting>
  <conditionalFormatting sqref="G4:I4">
    <cfRule type="expression" dxfId="26" priority="5" stopIfTrue="1">
      <formula>G4&lt;&gt;""</formula>
    </cfRule>
  </conditionalFormatting>
  <conditionalFormatting sqref="G5:I5">
    <cfRule type="expression" dxfId="25" priority="7" stopIfTrue="1">
      <formula>G5&lt;&gt;""</formula>
    </cfRule>
  </conditionalFormatting>
  <conditionalFormatting sqref="H1:I1">
    <cfRule type="notContainsBlanks" dxfId="24" priority="8" stopIfTrue="1">
      <formula>LEN(TRIM(H1))&gt;0</formula>
    </cfRule>
  </conditionalFormatting>
  <conditionalFormatting sqref="H12:I12">
    <cfRule type="notContainsBlanks" dxfId="23" priority="1" stopIfTrue="1">
      <formula>LEN(TRIM(H12))&gt;0</formula>
    </cfRule>
  </conditionalFormatting>
  <conditionalFormatting sqref="H20:I20">
    <cfRule type="notContainsText" dxfId="22" priority="2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DAEE38F0-F0DF-4A54-8DF3-C50E37522933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F95EF1-1420-4FA0-BDDA-826615C99457}">
          <x14:formula1>
            <xm:f>新メニュー!$D$172:$D$174</xm:f>
          </x14:formula1>
          <xm:sqref>B20:F20</xm:sqref>
        </x14:dataValidation>
        <x14:dataValidation type="list" allowBlank="1" showInputMessage="1" showErrorMessage="1" prompt="プルダウンよりお選び下さい" xr:uid="{EDBD5AE4-7597-427B-A127-1569BD0CCBEE}">
          <x14:formula1>
            <xm:f>新メニュー!$B$190:$B$191</xm:f>
          </x14:formula1>
          <xm:sqref>B18:D18</xm:sqref>
        </x14:dataValidation>
        <x14:dataValidation type="list" allowBlank="1" showInputMessage="1" showErrorMessage="1" prompt="プルダウンよりお選び下さい" xr:uid="{3265F200-98E5-4E9B-A959-A225AC86B1C5}">
          <x14:formula1>
            <xm:f>新メニュー!$D$176:$D$178</xm:f>
          </x14:formula1>
          <xm:sqref>B21:I21</xm:sqref>
        </x14:dataValidation>
        <x14:dataValidation type="list" allowBlank="1" showInputMessage="1" showErrorMessage="1" prompt="プルダウンより_x000a_お弁当種類をお選びください" xr:uid="{83AE7F19-9CD6-4950-A058-EC93F921E8B4}">
          <x14:formula1>
            <xm:f>新メニュー!$B$172:$B$189</xm:f>
          </x14:formula1>
          <xm:sqref>B15:D16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N86"/>
  <sheetViews>
    <sheetView showZeros="0" showOutlineSymbols="0" workbookViewId="0">
      <selection activeCell="B20" activeCellId="1" sqref="A1 B20:H20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4" ht="18.75" customHeight="1">
      <c r="A1" s="5" t="s">
        <v>502</v>
      </c>
      <c r="G1" s="6" t="s">
        <v>36</v>
      </c>
      <c r="H1" s="144"/>
      <c r="I1" s="144"/>
    </row>
    <row r="2" spans="1:14" ht="33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4" ht="27" customHeight="1">
      <c r="A3" s="147" t="s">
        <v>26</v>
      </c>
      <c r="B3" s="147"/>
      <c r="C3" s="147"/>
      <c r="I3" s="8" t="s">
        <v>27</v>
      </c>
    </row>
    <row r="4" spans="1:14" ht="18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437</v>
      </c>
      <c r="H4" s="149"/>
      <c r="I4" s="150"/>
      <c r="J4" s="39"/>
    </row>
    <row r="5" spans="1:14" ht="19.5" customHeight="1">
      <c r="A5" s="134"/>
      <c r="B5" s="139"/>
      <c r="C5" s="140"/>
      <c r="D5" s="140"/>
      <c r="E5" s="142"/>
      <c r="F5" s="143"/>
      <c r="G5" s="236"/>
      <c r="H5" s="237"/>
      <c r="I5" s="238"/>
      <c r="J5" s="39"/>
      <c r="N5" s="38"/>
    </row>
    <row r="6" spans="1:14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4" ht="27.75" customHeight="1">
      <c r="A7" s="118"/>
      <c r="B7" s="73" t="s">
        <v>6</v>
      </c>
      <c r="C7" s="127"/>
      <c r="D7" s="127"/>
      <c r="E7" s="127"/>
      <c r="F7" s="127"/>
      <c r="G7" s="127"/>
      <c r="H7" s="127"/>
      <c r="I7" s="128"/>
    </row>
    <row r="8" spans="1:14" ht="33.75" customHeight="1">
      <c r="A8" s="117" t="s">
        <v>9</v>
      </c>
      <c r="B8" s="69" t="s">
        <v>0</v>
      </c>
      <c r="C8" s="129"/>
      <c r="D8" s="129"/>
      <c r="E8" s="129"/>
      <c r="F8" s="129"/>
      <c r="G8" s="129"/>
      <c r="H8" s="129"/>
      <c r="I8" s="130"/>
    </row>
    <row r="9" spans="1:14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4" ht="15.75" customHeight="1">
      <c r="A10" s="133"/>
      <c r="B10" s="131" t="s">
        <v>41</v>
      </c>
      <c r="C10" s="132"/>
      <c r="D10" s="132"/>
      <c r="E10" s="14" t="s">
        <v>39</v>
      </c>
      <c r="F10" s="15"/>
      <c r="G10" s="111"/>
      <c r="H10" s="111"/>
      <c r="I10" s="112"/>
    </row>
    <row r="11" spans="1:14" ht="21" customHeight="1">
      <c r="A11" s="134"/>
      <c r="B11" s="119"/>
      <c r="C11" s="120"/>
      <c r="D11" s="120"/>
      <c r="E11" s="16" t="s">
        <v>40</v>
      </c>
      <c r="F11" s="113"/>
      <c r="G11" s="113"/>
      <c r="H11" s="113"/>
      <c r="I11" s="114"/>
    </row>
    <row r="12" spans="1:14" ht="31.5" customHeight="1">
      <c r="A12" s="17" t="s">
        <v>13</v>
      </c>
      <c r="B12" s="135"/>
      <c r="C12" s="136"/>
      <c r="D12" s="70" t="s">
        <v>28</v>
      </c>
      <c r="E12" s="123"/>
      <c r="F12" s="123"/>
      <c r="G12" s="70" t="s">
        <v>24</v>
      </c>
      <c r="H12" s="115"/>
      <c r="I12" s="116"/>
    </row>
    <row r="13" spans="1:14" ht="41.25" customHeight="1">
      <c r="A13" s="68" t="s">
        <v>269</v>
      </c>
      <c r="B13" s="233" t="s">
        <v>267</v>
      </c>
      <c r="C13" s="234"/>
      <c r="D13" s="234"/>
      <c r="E13" s="234"/>
      <c r="F13" s="234"/>
      <c r="G13" s="234"/>
      <c r="H13" s="234"/>
      <c r="I13" s="235"/>
      <c r="K13" s="32"/>
    </row>
    <row r="14" spans="1:14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4" ht="13.5" customHeight="1">
      <c r="A15" s="133"/>
      <c r="B15" s="171"/>
      <c r="C15" s="172"/>
      <c r="D15" s="172"/>
      <c r="E15" s="165" t="str">
        <f>IFERROR(VLOOKUP(B15,新メニュー!B61:C84,2,FALSE),"")</f>
        <v/>
      </c>
      <c r="F15" s="166"/>
      <c r="G15" s="231" t="s">
        <v>273</v>
      </c>
      <c r="H15" s="231"/>
      <c r="I15" s="232"/>
    </row>
    <row r="16" spans="1:14" ht="34.5" customHeight="1">
      <c r="A16" s="134"/>
      <c r="B16" s="173"/>
      <c r="C16" s="174"/>
      <c r="D16" s="174"/>
      <c r="E16" s="167"/>
      <c r="F16" s="168"/>
      <c r="G16" s="157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176" t="str">
        <f>IFERROR(VLOOKUP(B18,新メニュー!B85:C86,2,FALSE),"")</f>
        <v/>
      </c>
      <c r="F18" s="176"/>
      <c r="G18" s="155"/>
      <c r="H18" s="155"/>
      <c r="I18" s="156"/>
    </row>
    <row r="19" spans="1:12" ht="15" customHeight="1">
      <c r="A19" s="134"/>
      <c r="B19" s="187"/>
      <c r="C19" s="196"/>
      <c r="D19" s="196"/>
      <c r="E19" s="154" t="s">
        <v>23</v>
      </c>
      <c r="F19" s="154"/>
      <c r="G19" s="157"/>
      <c r="H19" s="157"/>
      <c r="I19" s="158"/>
    </row>
    <row r="20" spans="1:12" s="62" customFormat="1" ht="30" customHeight="1">
      <c r="A20" s="66" t="s">
        <v>263</v>
      </c>
      <c r="B20" s="169" t="s">
        <v>463</v>
      </c>
      <c r="C20" s="170"/>
      <c r="D20" s="170"/>
      <c r="E20" s="170"/>
      <c r="F20" s="170"/>
      <c r="G20" s="67" t="s">
        <v>266</v>
      </c>
      <c r="H20" s="184" t="str">
        <f>IF(B20="否","不要","枚数を入力してください")</f>
        <v>枚数を入力してください</v>
      </c>
      <c r="I20" s="185"/>
      <c r="L20" s="5"/>
    </row>
    <row r="21" spans="1:12" ht="33.75" customHeight="1">
      <c r="A21" s="183" t="s">
        <v>443</v>
      </c>
      <c r="B21" s="180" t="s">
        <v>463</v>
      </c>
      <c r="C21" s="181"/>
      <c r="D21" s="181"/>
      <c r="E21" s="181"/>
      <c r="F21" s="181"/>
      <c r="G21" s="181"/>
      <c r="H21" s="181"/>
      <c r="I21" s="182"/>
    </row>
    <row r="22" spans="1:12" ht="18.75" customHeight="1">
      <c r="A22" s="133"/>
      <c r="B22" s="186" t="s">
        <v>46</v>
      </c>
      <c r="C22" s="188"/>
      <c r="D22" s="188"/>
      <c r="E22" s="189"/>
      <c r="F22" s="33" t="s">
        <v>47</v>
      </c>
      <c r="G22" s="82">
        <v>0.54166666666666663</v>
      </c>
      <c r="H22" s="34" t="s">
        <v>45</v>
      </c>
      <c r="I22" s="35">
        <v>0.70833333333333337</v>
      </c>
    </row>
    <row r="23" spans="1:12" ht="15" customHeight="1">
      <c r="A23" s="134"/>
      <c r="B23" s="187"/>
      <c r="C23" s="190"/>
      <c r="D23" s="190"/>
      <c r="E23" s="191"/>
      <c r="F23" s="192" t="s">
        <v>461</v>
      </c>
      <c r="G23" s="193"/>
      <c r="H23" s="193"/>
      <c r="I23" s="194"/>
    </row>
    <row r="24" spans="1:12">
      <c r="A24" s="117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4"/>
      <c r="B25" s="177"/>
      <c r="C25" s="178"/>
      <c r="D25" s="178"/>
      <c r="E25" s="178"/>
      <c r="F25" s="178"/>
      <c r="G25" s="178"/>
      <c r="H25" s="178"/>
      <c r="I25" s="179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5" t="s">
        <v>19</v>
      </c>
      <c r="B36" s="195"/>
      <c r="I36" s="27" t="s">
        <v>32</v>
      </c>
    </row>
    <row r="37" spans="1:9" ht="18.75" customHeight="1">
      <c r="A37" s="175" t="s">
        <v>21</v>
      </c>
      <c r="B37" s="175"/>
      <c r="C37" s="175"/>
      <c r="D37" s="175"/>
      <c r="E37" s="175"/>
      <c r="F37" s="175"/>
      <c r="G37" s="175"/>
      <c r="H37" s="36"/>
    </row>
    <row r="38" spans="1:9" ht="18.75" customHeight="1">
      <c r="A38" s="175"/>
      <c r="B38" s="175"/>
      <c r="C38" s="175"/>
      <c r="D38" s="175"/>
      <c r="E38" s="175"/>
      <c r="F38" s="175"/>
      <c r="G38" s="175"/>
    </row>
    <row r="40" spans="1:9">
      <c r="A40" s="74" t="s">
        <v>297</v>
      </c>
    </row>
    <row r="41" spans="1:9" s="36" customFormat="1" ht="18.75" customHeight="1">
      <c r="A41" s="229" t="s">
        <v>274</v>
      </c>
      <c r="B41" s="229"/>
      <c r="C41" s="229" t="s">
        <v>275</v>
      </c>
      <c r="D41" s="229"/>
      <c r="E41" s="229"/>
      <c r="F41" s="229"/>
      <c r="G41" s="229" t="s">
        <v>276</v>
      </c>
      <c r="H41" s="229"/>
      <c r="I41" s="17" t="s">
        <v>22</v>
      </c>
    </row>
    <row r="42" spans="1:9" s="36" customFormat="1" ht="18.75" customHeight="1">
      <c r="A42" s="229" t="s">
        <v>277</v>
      </c>
      <c r="B42" s="229"/>
      <c r="C42" s="230" t="s">
        <v>278</v>
      </c>
      <c r="D42" s="230"/>
      <c r="E42" s="230"/>
      <c r="F42" s="230"/>
      <c r="G42" s="230" t="s">
        <v>279</v>
      </c>
      <c r="H42" s="230"/>
      <c r="I42" s="17" t="s">
        <v>501</v>
      </c>
    </row>
    <row r="43" spans="1:9" s="36" customFormat="1" ht="18.75" customHeight="1">
      <c r="A43" s="229"/>
      <c r="B43" s="229"/>
      <c r="C43" s="230" t="s">
        <v>280</v>
      </c>
      <c r="D43" s="230"/>
      <c r="E43" s="230"/>
      <c r="F43" s="230"/>
      <c r="G43" s="230" t="s">
        <v>281</v>
      </c>
      <c r="H43" s="230"/>
      <c r="I43" s="17" t="s">
        <v>501</v>
      </c>
    </row>
    <row r="44" spans="1:9" s="36" customFormat="1" ht="18.75" customHeight="1">
      <c r="A44" s="229"/>
      <c r="B44" s="229"/>
      <c r="C44" s="230" t="s">
        <v>298</v>
      </c>
      <c r="D44" s="230"/>
      <c r="E44" s="230"/>
      <c r="F44" s="230"/>
      <c r="G44" s="230" t="s">
        <v>279</v>
      </c>
      <c r="H44" s="230"/>
      <c r="I44" s="17" t="s">
        <v>501</v>
      </c>
    </row>
    <row r="45" spans="1:9" s="36" customFormat="1" ht="18.75" customHeight="1">
      <c r="A45" s="229" t="s">
        <v>282</v>
      </c>
      <c r="B45" s="229"/>
      <c r="C45" s="230" t="s">
        <v>296</v>
      </c>
      <c r="D45" s="230"/>
      <c r="E45" s="230"/>
      <c r="F45" s="230"/>
      <c r="G45" s="230" t="s">
        <v>279</v>
      </c>
      <c r="H45" s="230"/>
      <c r="I45" s="17" t="s">
        <v>501</v>
      </c>
    </row>
    <row r="46" spans="1:9" s="36" customFormat="1" ht="18.75" customHeight="1">
      <c r="A46" s="229" t="s">
        <v>283</v>
      </c>
      <c r="B46" s="229"/>
      <c r="C46" s="230" t="s">
        <v>284</v>
      </c>
      <c r="D46" s="230"/>
      <c r="E46" s="230"/>
      <c r="F46" s="230"/>
      <c r="G46" s="230" t="s">
        <v>279</v>
      </c>
      <c r="H46" s="230"/>
      <c r="I46" s="17" t="s">
        <v>500</v>
      </c>
    </row>
    <row r="47" spans="1:9" s="36" customFormat="1" ht="18.75" customHeight="1">
      <c r="A47" s="229" t="s">
        <v>285</v>
      </c>
      <c r="B47" s="229"/>
      <c r="C47" s="230" t="s">
        <v>286</v>
      </c>
      <c r="D47" s="230"/>
      <c r="E47" s="230"/>
      <c r="F47" s="230"/>
      <c r="G47" s="230" t="s">
        <v>279</v>
      </c>
      <c r="H47" s="230"/>
      <c r="I47" s="17" t="s">
        <v>500</v>
      </c>
    </row>
    <row r="48" spans="1:9" s="36" customFormat="1" ht="18.75" customHeight="1">
      <c r="A48" s="229" t="s">
        <v>329</v>
      </c>
      <c r="B48" s="229"/>
      <c r="C48" s="230" t="s">
        <v>286</v>
      </c>
      <c r="D48" s="230"/>
      <c r="E48" s="230"/>
      <c r="F48" s="230"/>
      <c r="G48" s="230" t="s">
        <v>279</v>
      </c>
      <c r="H48" s="230"/>
      <c r="I48" s="17" t="s">
        <v>500</v>
      </c>
    </row>
    <row r="49" spans="1:9" s="36" customFormat="1" ht="18.75" customHeight="1">
      <c r="A49" s="229" t="s">
        <v>287</v>
      </c>
      <c r="B49" s="229"/>
      <c r="C49" s="230" t="s">
        <v>288</v>
      </c>
      <c r="D49" s="230"/>
      <c r="E49" s="230"/>
      <c r="F49" s="230"/>
      <c r="G49" s="230" t="s">
        <v>279</v>
      </c>
      <c r="H49" s="230"/>
      <c r="I49" s="17" t="s">
        <v>330</v>
      </c>
    </row>
    <row r="50" spans="1:9" s="36" customFormat="1" ht="18.75" customHeight="1">
      <c r="A50" s="229" t="s">
        <v>289</v>
      </c>
      <c r="B50" s="229"/>
      <c r="C50" s="230" t="s">
        <v>288</v>
      </c>
      <c r="D50" s="230"/>
      <c r="E50" s="230"/>
      <c r="F50" s="230"/>
      <c r="G50" s="230" t="s">
        <v>279</v>
      </c>
      <c r="H50" s="230"/>
      <c r="I50" s="17" t="s">
        <v>330</v>
      </c>
    </row>
    <row r="51" spans="1:9" s="36" customFormat="1" ht="18.75" customHeight="1">
      <c r="A51" s="229" t="s">
        <v>290</v>
      </c>
      <c r="B51" s="229"/>
      <c r="C51" s="230" t="s">
        <v>288</v>
      </c>
      <c r="D51" s="230"/>
      <c r="E51" s="230"/>
      <c r="F51" s="230"/>
      <c r="G51" s="230" t="s">
        <v>279</v>
      </c>
      <c r="H51" s="230"/>
      <c r="I51" s="17" t="s">
        <v>330</v>
      </c>
    </row>
    <row r="52" spans="1:9" s="36" customFormat="1" ht="18.75" customHeight="1">
      <c r="A52" s="229" t="s">
        <v>291</v>
      </c>
      <c r="B52" s="229"/>
      <c r="C52" s="230" t="s">
        <v>292</v>
      </c>
      <c r="D52" s="230"/>
      <c r="E52" s="230"/>
      <c r="F52" s="230"/>
      <c r="G52" s="230" t="s">
        <v>279</v>
      </c>
      <c r="H52" s="230"/>
      <c r="I52" s="17" t="s">
        <v>330</v>
      </c>
    </row>
    <row r="53" spans="1:9" s="36" customFormat="1" ht="18.75" customHeight="1">
      <c r="A53" s="229" t="s">
        <v>293</v>
      </c>
      <c r="B53" s="229"/>
      <c r="C53" s="230" t="s">
        <v>294</v>
      </c>
      <c r="D53" s="230"/>
      <c r="E53" s="230"/>
      <c r="F53" s="230"/>
      <c r="G53" s="230" t="s">
        <v>295</v>
      </c>
      <c r="H53" s="230"/>
      <c r="I53" s="77" t="s">
        <v>295</v>
      </c>
    </row>
    <row r="54" spans="1:9" s="36" customFormat="1" ht="18.75" customHeight="1"/>
    <row r="55" spans="1:9" s="36" customFormat="1" ht="18.75" customHeight="1">
      <c r="A55" s="76" t="s">
        <v>327</v>
      </c>
    </row>
    <row r="56" spans="1:9" s="75" customFormat="1" ht="18.75" customHeight="1">
      <c r="A56" s="229" t="s">
        <v>274</v>
      </c>
      <c r="B56" s="229"/>
      <c r="C56" s="229" t="s">
        <v>299</v>
      </c>
      <c r="D56" s="229"/>
      <c r="E56" s="229"/>
      <c r="F56" s="229"/>
      <c r="G56" s="229" t="s">
        <v>276</v>
      </c>
      <c r="H56" s="229"/>
      <c r="I56" s="17" t="s">
        <v>22</v>
      </c>
    </row>
    <row r="57" spans="1:9" s="75" customFormat="1" ht="18.75" customHeight="1">
      <c r="A57" s="229" t="s">
        <v>300</v>
      </c>
      <c r="B57" s="229"/>
      <c r="C57" s="230" t="s">
        <v>292</v>
      </c>
      <c r="D57" s="230"/>
      <c r="E57" s="230"/>
      <c r="F57" s="230"/>
      <c r="G57" s="230" t="s">
        <v>279</v>
      </c>
      <c r="H57" s="230"/>
      <c r="I57" s="17" t="s">
        <v>330</v>
      </c>
    </row>
    <row r="58" spans="1:9" s="75" customFormat="1" ht="18.75" customHeight="1">
      <c r="A58" s="229" t="s">
        <v>301</v>
      </c>
      <c r="B58" s="229"/>
      <c r="C58" s="230" t="s">
        <v>292</v>
      </c>
      <c r="D58" s="230"/>
      <c r="E58" s="230"/>
      <c r="F58" s="230"/>
      <c r="G58" s="230" t="s">
        <v>279</v>
      </c>
      <c r="H58" s="230"/>
      <c r="I58" s="17" t="s">
        <v>330</v>
      </c>
    </row>
    <row r="59" spans="1:9" s="75" customFormat="1" ht="18.75" customHeight="1">
      <c r="A59" s="229" t="s">
        <v>302</v>
      </c>
      <c r="B59" s="229"/>
      <c r="C59" s="230" t="s">
        <v>292</v>
      </c>
      <c r="D59" s="230"/>
      <c r="E59" s="230"/>
      <c r="F59" s="230"/>
      <c r="G59" s="230" t="s">
        <v>279</v>
      </c>
      <c r="H59" s="230"/>
      <c r="I59" s="17" t="s">
        <v>330</v>
      </c>
    </row>
    <row r="60" spans="1:9" s="75" customFormat="1" ht="18.75" customHeight="1">
      <c r="A60" s="229" t="s">
        <v>303</v>
      </c>
      <c r="B60" s="229"/>
      <c r="C60" s="230" t="s">
        <v>292</v>
      </c>
      <c r="D60" s="230"/>
      <c r="E60" s="230"/>
      <c r="F60" s="230"/>
      <c r="G60" s="230" t="s">
        <v>279</v>
      </c>
      <c r="H60" s="230"/>
      <c r="I60" s="17" t="s">
        <v>330</v>
      </c>
    </row>
    <row r="61" spans="1:9" s="75" customFormat="1" ht="18.75" customHeight="1">
      <c r="A61" s="229" t="s">
        <v>304</v>
      </c>
      <c r="B61" s="229"/>
      <c r="C61" s="230" t="s">
        <v>292</v>
      </c>
      <c r="D61" s="230"/>
      <c r="E61" s="230"/>
      <c r="F61" s="230"/>
      <c r="G61" s="230" t="s">
        <v>279</v>
      </c>
      <c r="H61" s="230"/>
      <c r="I61" s="17" t="s">
        <v>330</v>
      </c>
    </row>
    <row r="62" spans="1:9" s="75" customFormat="1" ht="18.75" customHeight="1">
      <c r="A62" s="229" t="s">
        <v>305</v>
      </c>
      <c r="B62" s="229"/>
      <c r="C62" s="230" t="s">
        <v>292</v>
      </c>
      <c r="D62" s="230"/>
      <c r="E62" s="230"/>
      <c r="F62" s="230"/>
      <c r="G62" s="230" t="s">
        <v>279</v>
      </c>
      <c r="H62" s="230"/>
      <c r="I62" s="17" t="s">
        <v>330</v>
      </c>
    </row>
    <row r="63" spans="1:9" s="75" customFormat="1" ht="18.75" customHeight="1">
      <c r="A63" s="229" t="s">
        <v>306</v>
      </c>
      <c r="B63" s="229"/>
      <c r="C63" s="230" t="s">
        <v>292</v>
      </c>
      <c r="D63" s="230"/>
      <c r="E63" s="230"/>
      <c r="F63" s="230"/>
      <c r="G63" s="230" t="s">
        <v>279</v>
      </c>
      <c r="H63" s="230"/>
      <c r="I63" s="17" t="s">
        <v>330</v>
      </c>
    </row>
    <row r="64" spans="1:9" s="75" customFormat="1" ht="18.75" customHeight="1"/>
    <row r="65" spans="1:9" s="75" customFormat="1" ht="18.75" customHeight="1">
      <c r="A65" s="76" t="s">
        <v>328</v>
      </c>
    </row>
    <row r="66" spans="1:9" s="75" customFormat="1" ht="18.75" customHeight="1">
      <c r="A66" s="229" t="s">
        <v>274</v>
      </c>
      <c r="B66" s="229"/>
      <c r="C66" s="229" t="s">
        <v>299</v>
      </c>
      <c r="D66" s="229"/>
      <c r="E66" s="229"/>
      <c r="F66" s="229"/>
      <c r="G66" s="229" t="s">
        <v>276</v>
      </c>
      <c r="H66" s="229"/>
      <c r="I66" s="17" t="s">
        <v>22</v>
      </c>
    </row>
    <row r="67" spans="1:9" s="75" customFormat="1" ht="18.75" customHeight="1">
      <c r="A67" s="229" t="s">
        <v>307</v>
      </c>
      <c r="B67" s="229"/>
      <c r="C67" s="230" t="s">
        <v>288</v>
      </c>
      <c r="D67" s="230"/>
      <c r="E67" s="230"/>
      <c r="F67" s="230"/>
      <c r="G67" s="230" t="s">
        <v>279</v>
      </c>
      <c r="H67" s="230"/>
      <c r="I67" s="17" t="s">
        <v>330</v>
      </c>
    </row>
    <row r="68" spans="1:9" s="75" customFormat="1" ht="18.75" customHeight="1">
      <c r="A68" s="229" t="s">
        <v>308</v>
      </c>
      <c r="B68" s="229"/>
      <c r="C68" s="230" t="s">
        <v>288</v>
      </c>
      <c r="D68" s="230"/>
      <c r="E68" s="230"/>
      <c r="F68" s="230"/>
      <c r="G68" s="230" t="s">
        <v>279</v>
      </c>
      <c r="H68" s="230"/>
      <c r="I68" s="17" t="s">
        <v>330</v>
      </c>
    </row>
    <row r="69" spans="1:9" s="75" customFormat="1" ht="18.75" customHeight="1">
      <c r="A69" s="229" t="s">
        <v>309</v>
      </c>
      <c r="B69" s="229"/>
      <c r="C69" s="230" t="s">
        <v>292</v>
      </c>
      <c r="D69" s="230"/>
      <c r="E69" s="230"/>
      <c r="F69" s="230"/>
      <c r="G69" s="230" t="s">
        <v>279</v>
      </c>
      <c r="H69" s="230"/>
      <c r="I69" s="17" t="s">
        <v>330</v>
      </c>
    </row>
    <row r="70" spans="1:9" s="75" customFormat="1" ht="18.75" customHeight="1">
      <c r="A70" s="229" t="s">
        <v>310</v>
      </c>
      <c r="B70" s="229"/>
      <c r="C70" s="230" t="s">
        <v>292</v>
      </c>
      <c r="D70" s="230"/>
      <c r="E70" s="230"/>
      <c r="F70" s="230"/>
      <c r="G70" s="230" t="s">
        <v>279</v>
      </c>
      <c r="H70" s="230"/>
      <c r="I70" s="17" t="s">
        <v>330</v>
      </c>
    </row>
    <row r="71" spans="1:9" s="75" customFormat="1" ht="18.75" customHeight="1">
      <c r="A71" s="229" t="s">
        <v>311</v>
      </c>
      <c r="B71" s="229"/>
      <c r="C71" s="230" t="s">
        <v>292</v>
      </c>
      <c r="D71" s="230"/>
      <c r="E71" s="230"/>
      <c r="F71" s="230"/>
      <c r="G71" s="230" t="s">
        <v>279</v>
      </c>
      <c r="H71" s="230"/>
      <c r="I71" s="17" t="s">
        <v>330</v>
      </c>
    </row>
    <row r="72" spans="1:9" s="75" customFormat="1" ht="18.75" customHeight="1">
      <c r="A72" s="229" t="s">
        <v>312</v>
      </c>
      <c r="B72" s="229"/>
      <c r="C72" s="230" t="s">
        <v>292</v>
      </c>
      <c r="D72" s="230"/>
      <c r="E72" s="230"/>
      <c r="F72" s="230"/>
      <c r="G72" s="230" t="s">
        <v>279</v>
      </c>
      <c r="H72" s="230"/>
      <c r="I72" s="17" t="s">
        <v>330</v>
      </c>
    </row>
    <row r="73" spans="1:9" s="75" customFormat="1" ht="18.75" customHeight="1">
      <c r="A73" s="229" t="s">
        <v>313</v>
      </c>
      <c r="B73" s="229"/>
      <c r="C73" s="230" t="s">
        <v>292</v>
      </c>
      <c r="D73" s="230"/>
      <c r="E73" s="230"/>
      <c r="F73" s="230"/>
      <c r="G73" s="230" t="s">
        <v>279</v>
      </c>
      <c r="H73" s="230"/>
      <c r="I73" s="17" t="s">
        <v>330</v>
      </c>
    </row>
    <row r="74" spans="1:9" s="75" customFormat="1" ht="18.75" customHeight="1">
      <c r="A74" s="229" t="s">
        <v>314</v>
      </c>
      <c r="B74" s="229"/>
      <c r="C74" s="230" t="s">
        <v>292</v>
      </c>
      <c r="D74" s="230"/>
      <c r="E74" s="230"/>
      <c r="F74" s="230"/>
      <c r="G74" s="230" t="s">
        <v>279</v>
      </c>
      <c r="H74" s="230"/>
      <c r="I74" s="17" t="s">
        <v>330</v>
      </c>
    </row>
    <row r="75" spans="1:9" s="75" customFormat="1" ht="18.75" customHeight="1">
      <c r="A75" s="229" t="s">
        <v>315</v>
      </c>
      <c r="B75" s="229"/>
      <c r="C75" s="230" t="s">
        <v>292</v>
      </c>
      <c r="D75" s="230"/>
      <c r="E75" s="230"/>
      <c r="F75" s="230"/>
      <c r="G75" s="230" t="s">
        <v>279</v>
      </c>
      <c r="H75" s="230"/>
      <c r="I75" s="17" t="s">
        <v>330</v>
      </c>
    </row>
    <row r="76" spans="1:9" s="75" customFormat="1" ht="18.75" customHeight="1">
      <c r="A76" s="229" t="s">
        <v>316</v>
      </c>
      <c r="B76" s="229"/>
      <c r="C76" s="230" t="s">
        <v>292</v>
      </c>
      <c r="D76" s="230"/>
      <c r="E76" s="230"/>
      <c r="F76" s="230"/>
      <c r="G76" s="230" t="s">
        <v>279</v>
      </c>
      <c r="H76" s="230"/>
      <c r="I76" s="17" t="s">
        <v>330</v>
      </c>
    </row>
    <row r="77" spans="1:9" s="75" customFormat="1" ht="18.75" customHeight="1">
      <c r="A77" s="229" t="s">
        <v>317</v>
      </c>
      <c r="B77" s="229"/>
      <c r="C77" s="230" t="s">
        <v>292</v>
      </c>
      <c r="D77" s="230"/>
      <c r="E77" s="230"/>
      <c r="F77" s="230"/>
      <c r="G77" s="230" t="s">
        <v>279</v>
      </c>
      <c r="H77" s="230"/>
      <c r="I77" s="17" t="s">
        <v>330</v>
      </c>
    </row>
    <row r="78" spans="1:9" s="75" customFormat="1" ht="18.75" customHeight="1">
      <c r="A78" s="229" t="s">
        <v>318</v>
      </c>
      <c r="B78" s="229"/>
      <c r="C78" s="230" t="s">
        <v>294</v>
      </c>
      <c r="D78" s="230"/>
      <c r="E78" s="230"/>
      <c r="F78" s="230"/>
      <c r="G78" s="230" t="s">
        <v>295</v>
      </c>
      <c r="H78" s="230"/>
      <c r="I78" s="77" t="s">
        <v>295</v>
      </c>
    </row>
    <row r="79" spans="1:9" s="75" customFormat="1" ht="18.75" customHeight="1">
      <c r="A79" s="229" t="s">
        <v>319</v>
      </c>
      <c r="B79" s="229"/>
      <c r="C79" s="230" t="s">
        <v>294</v>
      </c>
      <c r="D79" s="230"/>
      <c r="E79" s="230"/>
      <c r="F79" s="230"/>
      <c r="G79" s="230" t="s">
        <v>295</v>
      </c>
      <c r="H79" s="230"/>
      <c r="I79" s="77" t="s">
        <v>295</v>
      </c>
    </row>
    <row r="80" spans="1:9" s="75" customFormat="1" ht="18.75" customHeight="1">
      <c r="A80" s="229" t="s">
        <v>320</v>
      </c>
      <c r="B80" s="229"/>
      <c r="C80" s="230" t="s">
        <v>294</v>
      </c>
      <c r="D80" s="230"/>
      <c r="E80" s="230"/>
      <c r="F80" s="230"/>
      <c r="G80" s="230" t="s">
        <v>295</v>
      </c>
      <c r="H80" s="230"/>
      <c r="I80" s="77" t="s">
        <v>295</v>
      </c>
    </row>
    <row r="81" spans="1:9" s="75" customFormat="1" ht="18.75" customHeight="1">
      <c r="A81" s="229" t="s">
        <v>321</v>
      </c>
      <c r="B81" s="229"/>
      <c r="C81" s="230" t="s">
        <v>294</v>
      </c>
      <c r="D81" s="230"/>
      <c r="E81" s="230"/>
      <c r="F81" s="230"/>
      <c r="G81" s="230" t="s">
        <v>295</v>
      </c>
      <c r="H81" s="230"/>
      <c r="I81" s="77" t="s">
        <v>295</v>
      </c>
    </row>
    <row r="82" spans="1:9" s="75" customFormat="1" ht="18.75" customHeight="1">
      <c r="A82" s="229" t="s">
        <v>322</v>
      </c>
      <c r="B82" s="229"/>
      <c r="C82" s="230" t="s">
        <v>294</v>
      </c>
      <c r="D82" s="230"/>
      <c r="E82" s="230"/>
      <c r="F82" s="230"/>
      <c r="G82" s="230" t="s">
        <v>295</v>
      </c>
      <c r="H82" s="230"/>
      <c r="I82" s="77" t="s">
        <v>295</v>
      </c>
    </row>
    <row r="83" spans="1:9" s="75" customFormat="1" ht="18.75" customHeight="1">
      <c r="A83" s="229" t="s">
        <v>323</v>
      </c>
      <c r="B83" s="229"/>
      <c r="C83" s="230" t="s">
        <v>294</v>
      </c>
      <c r="D83" s="230"/>
      <c r="E83" s="230"/>
      <c r="F83" s="230"/>
      <c r="G83" s="230" t="s">
        <v>295</v>
      </c>
      <c r="H83" s="230"/>
      <c r="I83" s="77" t="s">
        <v>295</v>
      </c>
    </row>
    <row r="84" spans="1:9" s="75" customFormat="1" ht="18.75" customHeight="1">
      <c r="A84" s="229" t="s">
        <v>324</v>
      </c>
      <c r="B84" s="229"/>
      <c r="C84" s="230" t="s">
        <v>294</v>
      </c>
      <c r="D84" s="230"/>
      <c r="E84" s="230"/>
      <c r="F84" s="230"/>
      <c r="G84" s="230" t="s">
        <v>295</v>
      </c>
      <c r="H84" s="230"/>
      <c r="I84" s="77" t="s">
        <v>295</v>
      </c>
    </row>
    <row r="85" spans="1:9" s="75" customFormat="1" ht="18.75" customHeight="1">
      <c r="A85" s="229" t="s">
        <v>325</v>
      </c>
      <c r="B85" s="229"/>
      <c r="C85" s="230" t="s">
        <v>294</v>
      </c>
      <c r="D85" s="230"/>
      <c r="E85" s="230"/>
      <c r="F85" s="230"/>
      <c r="G85" s="230" t="s">
        <v>295</v>
      </c>
      <c r="H85" s="230"/>
      <c r="I85" s="77" t="s">
        <v>295</v>
      </c>
    </row>
    <row r="86" spans="1:9" s="75" customFormat="1" ht="18.75" customHeight="1">
      <c r="A86" s="229" t="s">
        <v>326</v>
      </c>
      <c r="B86" s="229"/>
      <c r="C86" s="230" t="s">
        <v>294</v>
      </c>
      <c r="D86" s="230"/>
      <c r="E86" s="230"/>
      <c r="F86" s="230"/>
      <c r="G86" s="230" t="s">
        <v>295</v>
      </c>
      <c r="H86" s="230"/>
      <c r="I86" s="77" t="s">
        <v>295</v>
      </c>
    </row>
  </sheetData>
  <sheetProtection sheet="1" objects="1" scenarios="1"/>
  <mergeCells count="177">
    <mergeCell ref="H1:I1"/>
    <mergeCell ref="A2:I2"/>
    <mergeCell ref="A3:C3"/>
    <mergeCell ref="A4:A5"/>
    <mergeCell ref="B4:D5"/>
    <mergeCell ref="E4:E5"/>
    <mergeCell ref="F4:F5"/>
    <mergeCell ref="G4:I4"/>
    <mergeCell ref="A6:A7"/>
    <mergeCell ref="C6:I6"/>
    <mergeCell ref="C7:I7"/>
    <mergeCell ref="G5:I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B12:C12"/>
    <mergeCell ref="E12:F12"/>
    <mergeCell ref="H12:I12"/>
    <mergeCell ref="A14:A16"/>
    <mergeCell ref="B14:D14"/>
    <mergeCell ref="E14:F14"/>
    <mergeCell ref="G14:I14"/>
    <mergeCell ref="B15:D16"/>
    <mergeCell ref="E15:F16"/>
    <mergeCell ref="G15:I15"/>
    <mergeCell ref="G16:I16"/>
    <mergeCell ref="B13:I13"/>
    <mergeCell ref="B20:F20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A47:B47"/>
    <mergeCell ref="A48:B48"/>
    <mergeCell ref="A49:B49"/>
    <mergeCell ref="A50:B50"/>
    <mergeCell ref="A51:B51"/>
    <mergeCell ref="A41:B41"/>
    <mergeCell ref="A42:B44"/>
    <mergeCell ref="A45:B45"/>
    <mergeCell ref="A46:B46"/>
    <mergeCell ref="C45:F45"/>
    <mergeCell ref="C44:F44"/>
    <mergeCell ref="C46:F46"/>
    <mergeCell ref="C47:F47"/>
    <mergeCell ref="C48:F48"/>
    <mergeCell ref="C49:F49"/>
    <mergeCell ref="C41:F41"/>
    <mergeCell ref="C42:F42"/>
    <mergeCell ref="C43:F43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C62:F62"/>
    <mergeCell ref="C63:F63"/>
    <mergeCell ref="G53:H53"/>
    <mergeCell ref="A56:B56"/>
    <mergeCell ref="A57:B57"/>
    <mergeCell ref="A58:B58"/>
    <mergeCell ref="A59:B59"/>
    <mergeCell ref="C50:F50"/>
    <mergeCell ref="C51:F51"/>
    <mergeCell ref="C52:F52"/>
    <mergeCell ref="C53:F53"/>
    <mergeCell ref="G50:H50"/>
    <mergeCell ref="G51:H51"/>
    <mergeCell ref="G52:H52"/>
    <mergeCell ref="A52:B52"/>
    <mergeCell ref="A53:B53"/>
    <mergeCell ref="A66:B66"/>
    <mergeCell ref="A67:B67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C66:F66"/>
    <mergeCell ref="C67:F67"/>
    <mergeCell ref="A60:B60"/>
    <mergeCell ref="A61:B61"/>
    <mergeCell ref="A62:B62"/>
    <mergeCell ref="A63:B63"/>
    <mergeCell ref="C56:F56"/>
    <mergeCell ref="C57:F57"/>
    <mergeCell ref="C58:F58"/>
    <mergeCell ref="C59:F59"/>
    <mergeCell ref="C60:F60"/>
    <mergeCell ref="C61:F61"/>
    <mergeCell ref="G77:H77"/>
    <mergeCell ref="G78:H78"/>
    <mergeCell ref="A73:B73"/>
    <mergeCell ref="G70:H70"/>
    <mergeCell ref="G71:H71"/>
    <mergeCell ref="G72:H72"/>
    <mergeCell ref="G73:H73"/>
    <mergeCell ref="A68:B68"/>
    <mergeCell ref="A69:B69"/>
    <mergeCell ref="A70:B70"/>
    <mergeCell ref="A71:B71"/>
    <mergeCell ref="A72:B72"/>
    <mergeCell ref="G68:H68"/>
    <mergeCell ref="G69:H69"/>
    <mergeCell ref="C71:F71"/>
    <mergeCell ref="C72:F72"/>
    <mergeCell ref="C73:F73"/>
    <mergeCell ref="C68:F68"/>
    <mergeCell ref="C69:F69"/>
    <mergeCell ref="C70:F70"/>
    <mergeCell ref="G84:H84"/>
    <mergeCell ref="G85:H85"/>
    <mergeCell ref="G86:H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G79:H79"/>
    <mergeCell ref="G80:H80"/>
    <mergeCell ref="G81:H81"/>
    <mergeCell ref="G82:H82"/>
    <mergeCell ref="G83:H83"/>
    <mergeCell ref="G74:H74"/>
    <mergeCell ref="G75:H75"/>
    <mergeCell ref="G76:H76"/>
    <mergeCell ref="A84:B84"/>
    <mergeCell ref="A85:B85"/>
    <mergeCell ref="A86:B86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</mergeCells>
  <phoneticPr fontId="3"/>
  <conditionalFormatting sqref="B19:D19">
    <cfRule type="notContainsBlanks" dxfId="21" priority="6" stopIfTrue="1">
      <formula>LEN(TRIM(B19))&gt;0</formula>
    </cfRule>
  </conditionalFormatting>
  <conditionalFormatting sqref="B18:F18">
    <cfRule type="notContainsBlanks" dxfId="20" priority="7" stopIfTrue="1">
      <formula>LEN(TRIM(B18))&gt;0</formula>
    </cfRule>
  </conditionalFormatting>
  <conditionalFormatting sqref="B21:I21 B22:C22 F22:I22">
    <cfRule type="notContainsBlanks" dxfId="19" priority="2" stopIfTrue="1">
      <formula>LEN(TRIM(B21))&gt;0</formula>
    </cfRule>
  </conditionalFormatting>
  <conditionalFormatting sqref="F10:F11">
    <cfRule type="notContainsBlanks" dxfId="18" priority="3" stopIfTrue="1">
      <formula>LEN(TRIM(F10))&gt;0</formula>
    </cfRule>
  </conditionalFormatting>
  <conditionalFormatting sqref="G4:I4 G5">
    <cfRule type="expression" dxfId="17" priority="4" stopIfTrue="1">
      <formula>G4&lt;&gt;""</formula>
    </cfRule>
  </conditionalFormatting>
  <conditionalFormatting sqref="H1:I1 A2:I2 B4:D5 C6:I8 D9 G9:I9 B11:D11 B12:C12 E12:F12 H12:I12 B13:I13 E15 B15:D16 G16:I16 G18:I19 B25:I25">
    <cfRule type="notContainsBlanks" dxfId="16" priority="8" stopIfTrue="1">
      <formula>LEN(TRIM(A1))&gt;0</formula>
    </cfRule>
  </conditionalFormatting>
  <conditionalFormatting sqref="H20:I20">
    <cfRule type="notContainsText" dxfId="15" priority="1" operator="notContains" text="*枚数*">
      <formula>ISERROR(SEARCH("*枚数*",H20))</formula>
    </cfRule>
  </conditionalFormatting>
  <dataValidations count="2">
    <dataValidation allowBlank="1" showInputMessage="1" showErrorMessage="1" prompt="プルダウンよりお選び下さい" sqref="H22" xr:uid="{FF0BC873-C5A5-49B0-85EA-EA5BC9250C20}"/>
    <dataValidation type="list" allowBlank="1" showInputMessage="1" showErrorMessage="1" prompt="プルダウンよりお選び下さい" sqref="B19:D19" xr:uid="{00000000-0002-0000-0200-000003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よりお選び下さい" xr:uid="{B34AB646-62AF-489C-9CBD-0D940B2C737C}">
          <x14:formula1>
            <xm:f>新メニュー!$D$64:$D$66</xm:f>
          </x14:formula1>
          <xm:sqref>B21:I21</xm:sqref>
        </x14:dataValidation>
        <x14:dataValidation type="list" allowBlank="1" showInputMessage="1" showErrorMessage="1" xr:uid="{82D7233B-70DB-4BB0-B524-2C2798F82484}">
          <x14:formula1>
            <xm:f>新メニュー!$D$61:$D$63</xm:f>
          </x14:formula1>
          <xm:sqref>B20:F20</xm:sqref>
        </x14:dataValidation>
        <x14:dataValidation type="list" showInputMessage="1" showErrorMessage="1" xr:uid="{3F25315C-B9E8-4B5B-807B-980CD65AA2C9}">
          <x14:formula1>
            <xm:f>新メニュー!$I$60:$I$63</xm:f>
          </x14:formula1>
          <xm:sqref>G5:I5</xm:sqref>
        </x14:dataValidation>
        <x14:dataValidation type="list" allowBlank="1" showErrorMessage="1" xr:uid="{00000000-0002-0000-0200-000000000000}">
          <x14:formula1>
            <xm:f>新メニュー!$B$61:$B$84</xm:f>
          </x14:formula1>
          <xm:sqref>B15:D16</xm:sqref>
        </x14:dataValidation>
        <x14:dataValidation type="list" allowBlank="1" showInputMessage="1" showErrorMessage="1" prompt="プルダウンよりお選び下さい" xr:uid="{00000000-0002-0000-0200-000002000000}">
          <x14:formula1>
            <xm:f>新メニュー!$B$85:$B$86</xm:f>
          </x14:formula1>
          <xm:sqref>B18:D18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36"/>
  <sheetViews>
    <sheetView showZeros="0" showOutlineSymbols="0" workbookViewId="0">
      <selection activeCell="B20" activeCellId="1" sqref="A1 B20:I20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480</v>
      </c>
      <c r="G1" s="6" t="s">
        <v>36</v>
      </c>
      <c r="H1" s="144"/>
      <c r="I1" s="144"/>
    </row>
    <row r="2" spans="1:11" ht="33">
      <c r="A2" s="145" t="s">
        <v>3</v>
      </c>
      <c r="B2" s="146"/>
      <c r="C2" s="146"/>
      <c r="D2" s="146"/>
      <c r="E2" s="146"/>
      <c r="F2" s="146"/>
      <c r="G2" s="146"/>
      <c r="H2" s="146"/>
      <c r="I2" s="146"/>
    </row>
    <row r="3" spans="1:11" ht="27" customHeight="1">
      <c r="A3" s="147" t="s">
        <v>26</v>
      </c>
      <c r="B3" s="147"/>
      <c r="C3" s="147"/>
      <c r="I3" s="8" t="s">
        <v>27</v>
      </c>
    </row>
    <row r="4" spans="1:11" ht="18" customHeight="1">
      <c r="A4" s="117" t="s">
        <v>1</v>
      </c>
      <c r="B4" s="137"/>
      <c r="C4" s="138"/>
      <c r="D4" s="138"/>
      <c r="E4" s="141">
        <f>B4</f>
        <v>0</v>
      </c>
      <c r="F4" s="143" t="s">
        <v>4</v>
      </c>
      <c r="G4" s="148" t="s">
        <v>66</v>
      </c>
      <c r="H4" s="149"/>
      <c r="I4" s="150"/>
    </row>
    <row r="5" spans="1:11" ht="19.5" customHeight="1">
      <c r="A5" s="134"/>
      <c r="B5" s="139"/>
      <c r="C5" s="140"/>
      <c r="D5" s="140"/>
      <c r="E5" s="142"/>
      <c r="F5" s="143"/>
      <c r="G5" s="30"/>
      <c r="H5" s="30" t="s">
        <v>45</v>
      </c>
      <c r="I5" s="31">
        <f>G5+TIME(0,60,0)</f>
        <v>4.1666666666666664E-2</v>
      </c>
    </row>
    <row r="6" spans="1:11" ht="33" customHeight="1">
      <c r="A6" s="117" t="s">
        <v>2</v>
      </c>
      <c r="B6" s="12" t="s">
        <v>11</v>
      </c>
      <c r="C6" s="125"/>
      <c r="D6" s="125"/>
      <c r="E6" s="125"/>
      <c r="F6" s="125"/>
      <c r="G6" s="125"/>
      <c r="H6" s="125"/>
      <c r="I6" s="126"/>
    </row>
    <row r="7" spans="1:11" ht="27.75" customHeight="1">
      <c r="A7" s="118"/>
      <c r="B7" s="73" t="s">
        <v>6</v>
      </c>
      <c r="C7" s="127"/>
      <c r="D7" s="127"/>
      <c r="E7" s="127"/>
      <c r="F7" s="127"/>
      <c r="G7" s="127"/>
      <c r="H7" s="127"/>
      <c r="I7" s="128"/>
    </row>
    <row r="8" spans="1:11" ht="33.75" customHeight="1">
      <c r="A8" s="117" t="s">
        <v>9</v>
      </c>
      <c r="B8" s="69" t="s">
        <v>0</v>
      </c>
      <c r="C8" s="129"/>
      <c r="D8" s="129"/>
      <c r="E8" s="129"/>
      <c r="F8" s="129"/>
      <c r="G8" s="129"/>
      <c r="H8" s="129"/>
      <c r="I8" s="130"/>
      <c r="K8"/>
    </row>
    <row r="9" spans="1:11" ht="18.75" customHeight="1">
      <c r="A9" s="133"/>
      <c r="B9" s="121" t="s">
        <v>37</v>
      </c>
      <c r="C9" s="122"/>
      <c r="D9" s="13"/>
      <c r="E9" s="124" t="s">
        <v>38</v>
      </c>
      <c r="F9" s="124"/>
      <c r="G9" s="109"/>
      <c r="H9" s="109"/>
      <c r="I9" s="110"/>
    </row>
    <row r="10" spans="1:11" ht="15.75" customHeight="1">
      <c r="A10" s="133"/>
      <c r="B10" s="131" t="s">
        <v>41</v>
      </c>
      <c r="C10" s="132"/>
      <c r="D10" s="132"/>
      <c r="E10" s="14" t="s">
        <v>42</v>
      </c>
      <c r="F10" s="15"/>
      <c r="G10" s="111"/>
      <c r="H10" s="111"/>
      <c r="I10" s="112"/>
    </row>
    <row r="11" spans="1:11" ht="21" customHeight="1">
      <c r="A11" s="134"/>
      <c r="B11" s="119"/>
      <c r="C11" s="120"/>
      <c r="D11" s="120"/>
      <c r="E11" s="16" t="s">
        <v>40</v>
      </c>
      <c r="F11" s="113"/>
      <c r="G11" s="113"/>
      <c r="H11" s="113"/>
      <c r="I11" s="114"/>
    </row>
    <row r="12" spans="1:11" ht="31.5" customHeight="1">
      <c r="A12" s="17" t="s">
        <v>13</v>
      </c>
      <c r="B12" s="135"/>
      <c r="C12" s="136"/>
      <c r="D12" s="70" t="s">
        <v>28</v>
      </c>
      <c r="E12" s="123"/>
      <c r="F12" s="123"/>
      <c r="G12" s="70" t="s">
        <v>43</v>
      </c>
      <c r="H12" s="115"/>
      <c r="I12" s="116"/>
    </row>
    <row r="13" spans="1:11" ht="41.25" customHeight="1">
      <c r="A13" s="68" t="s">
        <v>269</v>
      </c>
      <c r="B13" s="159" t="s">
        <v>268</v>
      </c>
      <c r="C13" s="160"/>
      <c r="D13" s="160"/>
      <c r="E13" s="160"/>
      <c r="F13" s="160"/>
      <c r="G13" s="160"/>
      <c r="H13" s="160"/>
      <c r="I13" s="161"/>
      <c r="K13" s="32"/>
    </row>
    <row r="14" spans="1:11" ht="18" customHeight="1">
      <c r="A14" s="118" t="s">
        <v>10</v>
      </c>
      <c r="B14" s="162" t="s">
        <v>14</v>
      </c>
      <c r="C14" s="162"/>
      <c r="D14" s="162"/>
      <c r="E14" s="162" t="s">
        <v>16</v>
      </c>
      <c r="F14" s="162"/>
      <c r="G14" s="162" t="s">
        <v>15</v>
      </c>
      <c r="H14" s="162"/>
      <c r="I14" s="162"/>
    </row>
    <row r="15" spans="1:11" ht="13.5" customHeight="1">
      <c r="A15" s="133"/>
      <c r="B15" s="171"/>
      <c r="C15" s="172"/>
      <c r="D15" s="172"/>
      <c r="E15" s="165" t="str">
        <f>IFERROR(VLOOKUP(B15,新メニュー!B91:C151,2,FALSE),"")</f>
        <v/>
      </c>
      <c r="F15" s="166"/>
      <c r="G15" s="163" t="s">
        <v>331</v>
      </c>
      <c r="H15" s="163"/>
      <c r="I15" s="164"/>
      <c r="K15"/>
    </row>
    <row r="16" spans="1:11" ht="34.5" customHeight="1">
      <c r="A16" s="134"/>
      <c r="B16" s="173"/>
      <c r="C16" s="174"/>
      <c r="D16" s="174"/>
      <c r="E16" s="167"/>
      <c r="F16" s="168"/>
      <c r="G16" s="157"/>
      <c r="H16" s="157"/>
      <c r="I16" s="158"/>
    </row>
    <row r="17" spans="1:12" ht="18" customHeight="1">
      <c r="A17" s="197" t="s">
        <v>17</v>
      </c>
      <c r="B17" s="162" t="s">
        <v>130</v>
      </c>
      <c r="C17" s="162"/>
      <c r="D17" s="162"/>
      <c r="E17" s="162" t="s">
        <v>16</v>
      </c>
      <c r="F17" s="162"/>
      <c r="G17" s="162" t="s">
        <v>18</v>
      </c>
      <c r="H17" s="162"/>
      <c r="I17" s="162"/>
    </row>
    <row r="18" spans="1:12" ht="33.75" customHeight="1">
      <c r="A18" s="133"/>
      <c r="B18" s="151"/>
      <c r="C18" s="152"/>
      <c r="D18" s="153"/>
      <c r="E18" s="176" t="str">
        <f>IFERROR(VLOOKUP(B18,新メニュー!B152:C154,2,FALSE),"")</f>
        <v/>
      </c>
      <c r="F18" s="176"/>
      <c r="G18" s="155"/>
      <c r="H18" s="155"/>
      <c r="I18" s="156"/>
    </row>
    <row r="19" spans="1:12" ht="15" customHeight="1">
      <c r="A19" s="134"/>
      <c r="B19" s="187"/>
      <c r="C19" s="196"/>
      <c r="D19" s="196"/>
      <c r="E19" s="154" t="s">
        <v>23</v>
      </c>
      <c r="F19" s="154"/>
      <c r="G19" s="157"/>
      <c r="H19" s="157"/>
      <c r="I19" s="158"/>
    </row>
    <row r="20" spans="1:12" s="62" customFormat="1" ht="30" customHeight="1">
      <c r="A20" s="66" t="s">
        <v>263</v>
      </c>
      <c r="B20" s="169" t="s">
        <v>463</v>
      </c>
      <c r="C20" s="170"/>
      <c r="D20" s="170"/>
      <c r="E20" s="170"/>
      <c r="F20" s="170"/>
      <c r="G20" s="67" t="s">
        <v>266</v>
      </c>
      <c r="H20" s="184" t="str">
        <f>IF(B20="否","不要","枚数を入力してください")</f>
        <v>枚数を入力してください</v>
      </c>
      <c r="I20" s="185"/>
      <c r="L20" s="5"/>
    </row>
    <row r="21" spans="1:12" ht="48.75" customHeight="1">
      <c r="A21" s="81" t="s">
        <v>443</v>
      </c>
      <c r="B21" s="239" t="s">
        <v>463</v>
      </c>
      <c r="C21" s="240"/>
      <c r="D21" s="240"/>
      <c r="E21" s="240"/>
      <c r="F21" s="240"/>
      <c r="G21" s="240"/>
      <c r="H21" s="240"/>
      <c r="I21" s="241"/>
    </row>
    <row r="22" spans="1:12">
      <c r="A22" s="117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29.25" customHeight="1">
      <c r="A23" s="134"/>
      <c r="B23" s="177"/>
      <c r="C23" s="178"/>
      <c r="D23" s="178"/>
      <c r="E23" s="178"/>
      <c r="F23" s="178"/>
      <c r="G23" s="178"/>
      <c r="H23" s="178"/>
      <c r="I23" s="179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44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23.25" customHeight="1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5" t="s">
        <v>19</v>
      </c>
      <c r="B34" s="195"/>
      <c r="I34" s="27" t="s">
        <v>32</v>
      </c>
    </row>
    <row r="35" spans="1:9" ht="18.75" customHeight="1">
      <c r="A35" s="175" t="s">
        <v>21</v>
      </c>
      <c r="B35" s="175"/>
      <c r="C35" s="175"/>
      <c r="D35" s="175"/>
      <c r="E35" s="175"/>
      <c r="F35" s="175"/>
      <c r="G35" s="175"/>
      <c r="H35" s="36"/>
    </row>
    <row r="36" spans="1:9" ht="18.75" customHeight="1">
      <c r="A36" s="175"/>
      <c r="B36" s="175"/>
      <c r="C36" s="175"/>
      <c r="D36" s="175"/>
      <c r="E36" s="175"/>
      <c r="F36" s="175"/>
      <c r="G36" s="175"/>
    </row>
  </sheetData>
  <sheetProtection sheet="1" objects="1" scenarios="1"/>
  <mergeCells count="48">
    <mergeCell ref="A35:G36"/>
    <mergeCell ref="B13:I13"/>
    <mergeCell ref="A14:A16"/>
    <mergeCell ref="B14:D14"/>
    <mergeCell ref="E14:F14"/>
    <mergeCell ref="G14:I14"/>
    <mergeCell ref="B15:D16"/>
    <mergeCell ref="G15:I15"/>
    <mergeCell ref="G16:I16"/>
    <mergeCell ref="E15:F16"/>
    <mergeCell ref="A17:A19"/>
    <mergeCell ref="B17:D17"/>
    <mergeCell ref="E17:F17"/>
    <mergeCell ref="B20:F20"/>
    <mergeCell ref="H20:I20"/>
    <mergeCell ref="A22:A23"/>
    <mergeCell ref="B11:D11"/>
    <mergeCell ref="A8:A11"/>
    <mergeCell ref="C8:I8"/>
    <mergeCell ref="H1:I1"/>
    <mergeCell ref="A4:A5"/>
    <mergeCell ref="E4:E5"/>
    <mergeCell ref="B4:D5"/>
    <mergeCell ref="F4:F5"/>
    <mergeCell ref="A2:I2"/>
    <mergeCell ref="A3:C3"/>
    <mergeCell ref="G4:I4"/>
    <mergeCell ref="B9:C9"/>
    <mergeCell ref="E9:F9"/>
    <mergeCell ref="G9:I9"/>
    <mergeCell ref="B10:D10"/>
    <mergeCell ref="F11:I11"/>
    <mergeCell ref="B23:I23"/>
    <mergeCell ref="A34:B34"/>
    <mergeCell ref="B21:I21"/>
    <mergeCell ref="A6:A7"/>
    <mergeCell ref="C6:I6"/>
    <mergeCell ref="C7:I7"/>
    <mergeCell ref="G17:I17"/>
    <mergeCell ref="B18:D18"/>
    <mergeCell ref="E18:F18"/>
    <mergeCell ref="G18:I19"/>
    <mergeCell ref="B19:D19"/>
    <mergeCell ref="E19:F19"/>
    <mergeCell ref="H12:I12"/>
    <mergeCell ref="G10:I10"/>
    <mergeCell ref="B12:C12"/>
    <mergeCell ref="E12:F12"/>
  </mergeCells>
  <phoneticPr fontId="3"/>
  <conditionalFormatting sqref="B19:D19">
    <cfRule type="notContainsBlanks" dxfId="14" priority="8" stopIfTrue="1">
      <formula>LEN(TRIM(B19))&gt;0</formula>
    </cfRule>
  </conditionalFormatting>
  <conditionalFormatting sqref="B18:F18">
    <cfRule type="notContainsBlanks" dxfId="13" priority="9" stopIfTrue="1">
      <formula>LEN(TRIM(B18))&gt;0</formula>
    </cfRule>
  </conditionalFormatting>
  <conditionalFormatting sqref="B21:I21">
    <cfRule type="notContainsBlanks" dxfId="12" priority="7" stopIfTrue="1">
      <formula>LEN(TRIM(B21))&gt;0</formula>
    </cfRule>
  </conditionalFormatting>
  <conditionalFormatting sqref="F10:F11">
    <cfRule type="notContainsBlanks" dxfId="11" priority="5" stopIfTrue="1">
      <formula>LEN(TRIM(F10))&gt;0</formula>
    </cfRule>
  </conditionalFormatting>
  <conditionalFormatting sqref="G5 I5">
    <cfRule type="notContainsBlanks" dxfId="10" priority="3" stopIfTrue="1">
      <formula>LEN(TRIM(G5))&gt;0</formula>
    </cfRule>
  </conditionalFormatting>
  <conditionalFormatting sqref="G4:I4">
    <cfRule type="expression" dxfId="9" priority="2" stopIfTrue="1">
      <formula>G4&lt;&gt;""</formula>
    </cfRule>
  </conditionalFormatting>
  <conditionalFormatting sqref="G5:I5">
    <cfRule type="expression" dxfId="8" priority="4" stopIfTrue="1">
      <formula>G5&lt;&gt;""</formula>
    </cfRule>
  </conditionalFormatting>
  <conditionalFormatting sqref="H1:I1 A2:I2 B4:D5 C6:I8 D9 G9:I9 B11:D11 B12:C12 E12:F12 H12:I12 B13:I13 E15 B15:D16 G16:I16 G18:I19 B23:I23">
    <cfRule type="notContainsBlanks" dxfId="7" priority="10" stopIfTrue="1">
      <formula>LEN(TRIM(A1))&gt;0</formula>
    </cfRule>
  </conditionalFormatting>
  <conditionalFormatting sqref="H20:I20">
    <cfRule type="notContainsText" dxfId="6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00000000-0002-0000-0300-000001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00000000-0002-0000-0300-000002000000}">
          <x14:formula1>
            <xm:f>新メニュー!$B$152:$B$154</xm:f>
          </x14:formula1>
          <xm:sqref>B18:D18</xm:sqref>
        </x14:dataValidation>
        <x14:dataValidation type="list" allowBlank="1" showInputMessage="1" showErrorMessage="1" prompt="プルダウンよりお選び下さい" xr:uid="{00000000-0002-0000-0300-000004000000}">
          <x14:formula1>
            <xm:f>新メニュー!$D$95:$D$98</xm:f>
          </x14:formula1>
          <xm:sqref>B21:I21</xm:sqref>
        </x14:dataValidation>
        <x14:dataValidation type="list" allowBlank="1" showInputMessage="1" showErrorMessage="1" xr:uid="{5153ECAC-7165-4195-8F01-DC8AF7C1816E}">
          <x14:formula1>
            <xm:f>新メニュー!$D$91:$D$93</xm:f>
          </x14:formula1>
          <xm:sqref>B20:F20</xm:sqref>
        </x14:dataValidation>
        <x14:dataValidation type="list" allowBlank="1" showErrorMessage="1" xr:uid="{00000000-0002-0000-0300-000003000000}">
          <x14:formula1>
            <xm:f>新メニュー!$B$91:$B$151</xm:f>
          </x14:formula1>
          <xm:sqref>B15:D16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D8D6-9483-42AF-9512-EE7ED8473015}">
  <sheetPr>
    <tabColor theme="5" tint="0.79998168889431442"/>
  </sheetPr>
  <dimension ref="A1:K36"/>
  <sheetViews>
    <sheetView showZeros="0" showOutlineSymbols="0" workbookViewId="0">
      <selection activeCell="O17" sqref="O17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10" ht="18.75" customHeight="1">
      <c r="A1" s="5" t="s">
        <v>490</v>
      </c>
      <c r="G1" s="6" t="s">
        <v>36</v>
      </c>
      <c r="H1" s="7"/>
    </row>
    <row r="2" spans="1:10" ht="36" customHeight="1">
      <c r="A2" s="145" t="s">
        <v>3</v>
      </c>
      <c r="B2" s="146"/>
      <c r="C2" s="146"/>
      <c r="D2" s="146"/>
      <c r="E2" s="146"/>
      <c r="F2" s="146"/>
      <c r="G2" s="146"/>
      <c r="H2" s="146"/>
    </row>
    <row r="3" spans="1:10" ht="27" customHeight="1">
      <c r="A3" s="147" t="s">
        <v>26</v>
      </c>
      <c r="B3" s="147"/>
      <c r="C3" s="147"/>
      <c r="H3" s="8" t="s">
        <v>27</v>
      </c>
    </row>
    <row r="4" spans="1:10" ht="29.25" customHeight="1">
      <c r="A4" s="59" t="s">
        <v>1</v>
      </c>
      <c r="B4" s="198"/>
      <c r="C4" s="199"/>
      <c r="D4" s="199"/>
      <c r="E4" s="83">
        <f>B4</f>
        <v>0</v>
      </c>
      <c r="F4" s="61" t="s">
        <v>4</v>
      </c>
      <c r="G4" s="200"/>
      <c r="H4" s="201"/>
      <c r="I4" s="57"/>
    </row>
    <row r="5" spans="1:10" ht="33" customHeight="1">
      <c r="A5" s="117" t="s">
        <v>2</v>
      </c>
      <c r="B5" s="12" t="s">
        <v>11</v>
      </c>
      <c r="C5" s="125"/>
      <c r="D5" s="125"/>
      <c r="E5" s="125"/>
      <c r="F5" s="125"/>
      <c r="G5" s="125"/>
      <c r="H5" s="126"/>
    </row>
    <row r="6" spans="1:10" ht="27.75" customHeight="1">
      <c r="A6" s="118"/>
      <c r="B6" s="73" t="s">
        <v>6</v>
      </c>
      <c r="C6" s="127"/>
      <c r="D6" s="127"/>
      <c r="E6" s="127"/>
      <c r="F6" s="127"/>
      <c r="G6" s="127"/>
      <c r="H6" s="128"/>
    </row>
    <row r="7" spans="1:10" ht="33.75" customHeight="1">
      <c r="A7" s="117" t="s">
        <v>9</v>
      </c>
      <c r="B7" s="69" t="s">
        <v>0</v>
      </c>
      <c r="C7" s="129"/>
      <c r="D7" s="129"/>
      <c r="E7" s="129"/>
      <c r="F7" s="129"/>
      <c r="G7" s="129"/>
      <c r="H7" s="130"/>
    </row>
    <row r="8" spans="1:10" ht="18.75" customHeight="1">
      <c r="A8" s="133"/>
      <c r="B8" s="121" t="s">
        <v>37</v>
      </c>
      <c r="C8" s="122"/>
      <c r="D8" s="13"/>
      <c r="E8" s="124" t="s">
        <v>38</v>
      </c>
      <c r="F8" s="124"/>
      <c r="G8" s="109"/>
      <c r="H8" s="110"/>
    </row>
    <row r="9" spans="1:10" ht="15.75" customHeight="1">
      <c r="A9" s="133"/>
      <c r="B9" s="131" t="s">
        <v>41</v>
      </c>
      <c r="C9" s="132"/>
      <c r="D9" s="132"/>
      <c r="E9" s="14" t="s">
        <v>39</v>
      </c>
      <c r="F9" s="37"/>
      <c r="G9" s="202"/>
      <c r="H9" s="203"/>
    </row>
    <row r="10" spans="1:10" ht="21" customHeight="1">
      <c r="A10" s="134"/>
      <c r="B10" s="119"/>
      <c r="C10" s="120"/>
      <c r="D10" s="120"/>
      <c r="E10" s="16" t="s">
        <v>40</v>
      </c>
      <c r="F10" s="204"/>
      <c r="G10" s="204"/>
      <c r="H10" s="205"/>
    </row>
    <row r="11" spans="1:10" ht="31.5" customHeight="1">
      <c r="A11" s="17" t="s">
        <v>13</v>
      </c>
      <c r="B11" s="135"/>
      <c r="C11" s="136"/>
      <c r="D11" s="70" t="s">
        <v>28</v>
      </c>
      <c r="E11" s="123"/>
      <c r="F11" s="123"/>
      <c r="G11" s="70" t="s">
        <v>24</v>
      </c>
      <c r="H11" s="71"/>
    </row>
    <row r="12" spans="1:10" ht="41.25" customHeight="1">
      <c r="A12" s="68" t="s">
        <v>269</v>
      </c>
      <c r="B12" s="159" t="s">
        <v>143</v>
      </c>
      <c r="C12" s="160"/>
      <c r="D12" s="160"/>
      <c r="E12" s="160"/>
      <c r="F12" s="160"/>
      <c r="G12" s="160"/>
      <c r="H12" s="161"/>
    </row>
    <row r="13" spans="1:10" ht="18" customHeight="1">
      <c r="A13" s="118" t="s">
        <v>10</v>
      </c>
      <c r="B13" s="162" t="s">
        <v>14</v>
      </c>
      <c r="C13" s="162"/>
      <c r="D13" s="162"/>
      <c r="E13" s="162" t="s">
        <v>16</v>
      </c>
      <c r="F13" s="162"/>
      <c r="G13" s="162" t="s">
        <v>15</v>
      </c>
      <c r="H13" s="162"/>
    </row>
    <row r="14" spans="1:10" ht="13.5" customHeight="1">
      <c r="A14" s="133"/>
      <c r="B14" s="171"/>
      <c r="C14" s="172"/>
      <c r="D14" s="172"/>
      <c r="E14" s="218" t="str">
        <f>IFERROR(VLOOKUP(B14,新メニュー!B265:C302,2,FALSE),"")</f>
        <v/>
      </c>
      <c r="F14" s="219"/>
      <c r="G14" s="206" t="s">
        <v>331</v>
      </c>
      <c r="H14" s="207"/>
    </row>
    <row r="15" spans="1:10" ht="34.5" customHeight="1">
      <c r="A15" s="134"/>
      <c r="B15" s="173"/>
      <c r="C15" s="174"/>
      <c r="D15" s="174"/>
      <c r="E15" s="220"/>
      <c r="F15" s="221"/>
      <c r="G15" s="157"/>
      <c r="H15" s="158"/>
      <c r="J15"/>
    </row>
    <row r="16" spans="1:10" ht="18" customHeight="1">
      <c r="A16" s="197" t="s">
        <v>17</v>
      </c>
      <c r="B16" s="162" t="s">
        <v>130</v>
      </c>
      <c r="C16" s="162"/>
      <c r="D16" s="162"/>
      <c r="E16" s="162" t="s">
        <v>16</v>
      </c>
      <c r="F16" s="162"/>
      <c r="G16" s="162" t="s">
        <v>18</v>
      </c>
      <c r="H16" s="162"/>
    </row>
    <row r="17" spans="1:11" ht="33.75" customHeight="1">
      <c r="A17" s="133"/>
      <c r="B17" s="151"/>
      <c r="C17" s="152"/>
      <c r="D17" s="153"/>
      <c r="E17" s="208" t="str">
        <f>IFERROR(VLOOKUP(B17,新メニュー!B303:C305,2,FALSE),"")</f>
        <v/>
      </c>
      <c r="F17" s="208"/>
      <c r="G17" s="155"/>
      <c r="H17" s="156"/>
    </row>
    <row r="18" spans="1:11" ht="15" customHeight="1">
      <c r="A18" s="134"/>
      <c r="B18" s="187"/>
      <c r="C18" s="196"/>
      <c r="D18" s="196"/>
      <c r="E18" s="154" t="s">
        <v>23</v>
      </c>
      <c r="F18" s="154"/>
      <c r="G18" s="157"/>
      <c r="H18" s="158"/>
    </row>
    <row r="19" spans="1:11" s="62" customFormat="1" ht="30" customHeight="1">
      <c r="A19" s="66" t="s">
        <v>263</v>
      </c>
      <c r="B19" s="169" t="s">
        <v>463</v>
      </c>
      <c r="C19" s="170"/>
      <c r="D19" s="170"/>
      <c r="E19" s="170"/>
      <c r="F19" s="170"/>
      <c r="G19" s="67" t="s">
        <v>266</v>
      </c>
      <c r="H19" s="80" t="str">
        <f>IF(B19="否","不要","枚数を入力してください")</f>
        <v>枚数を入力してください</v>
      </c>
      <c r="K19" s="5"/>
    </row>
    <row r="20" spans="1:11" ht="34.5" customHeight="1">
      <c r="A20" s="183" t="s">
        <v>443</v>
      </c>
      <c r="B20" s="242"/>
      <c r="C20" s="243"/>
      <c r="D20" s="243"/>
      <c r="E20" s="243"/>
      <c r="F20" s="243"/>
      <c r="G20" s="243"/>
      <c r="H20" s="244"/>
    </row>
    <row r="21" spans="1:11" ht="25.5" customHeight="1">
      <c r="A21" s="134"/>
      <c r="B21" s="19" t="s">
        <v>58</v>
      </c>
      <c r="C21" s="245" t="s">
        <v>131</v>
      </c>
      <c r="D21" s="245"/>
      <c r="E21" s="245"/>
      <c r="F21" s="214" t="s">
        <v>59</v>
      </c>
      <c r="G21" s="214"/>
      <c r="H21" s="20" t="s">
        <v>57</v>
      </c>
    </row>
    <row r="22" spans="1:11">
      <c r="A22" s="117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4"/>
      <c r="B23" s="177"/>
      <c r="C23" s="178"/>
      <c r="D23" s="178"/>
      <c r="E23" s="178"/>
      <c r="F23" s="178"/>
      <c r="G23" s="178"/>
      <c r="H23" s="179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5" t="s">
        <v>19</v>
      </c>
      <c r="B34" s="195"/>
      <c r="H34" s="27" t="s">
        <v>32</v>
      </c>
    </row>
    <row r="35" spans="1:8" ht="18.75" customHeight="1">
      <c r="A35" s="175" t="s">
        <v>21</v>
      </c>
      <c r="B35" s="175"/>
      <c r="C35" s="175"/>
      <c r="D35" s="175"/>
      <c r="E35" s="175"/>
      <c r="F35" s="175"/>
      <c r="G35" s="175"/>
    </row>
    <row r="36" spans="1:8" ht="18.75" customHeight="1">
      <c r="A36" s="175"/>
      <c r="B36" s="175"/>
      <c r="C36" s="175"/>
      <c r="D36" s="175"/>
      <c r="E36" s="175"/>
      <c r="F36" s="175"/>
      <c r="G36" s="175"/>
    </row>
  </sheetData>
  <sheetProtection sheet="1" objects="1" scenarios="1"/>
  <dataConsolidate/>
  <mergeCells count="45">
    <mergeCell ref="A2:H2"/>
    <mergeCell ref="A3:C3"/>
    <mergeCell ref="B4:D4"/>
    <mergeCell ref="G4:H4"/>
    <mergeCell ref="A5:A6"/>
    <mergeCell ref="C5:H5"/>
    <mergeCell ref="C6:H6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B11:C11"/>
    <mergeCell ref="E11:F11"/>
    <mergeCell ref="B12:H12"/>
    <mergeCell ref="A13:A15"/>
    <mergeCell ref="B13:D13"/>
    <mergeCell ref="E13:F13"/>
    <mergeCell ref="G13:H13"/>
    <mergeCell ref="B14:D15"/>
    <mergeCell ref="E14:F15"/>
    <mergeCell ref="G14:H14"/>
    <mergeCell ref="G15:H15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</mergeCells>
  <phoneticPr fontId="3"/>
  <conditionalFormatting sqref="B21:C21 F21 H21">
    <cfRule type="notContainsBlanks" dxfId="5" priority="2" stopIfTrue="1">
      <formula>LEN(TRIM(B21))&gt;0</formula>
    </cfRule>
  </conditionalFormatting>
  <conditionalFormatting sqref="B12:H18">
    <cfRule type="notContainsBlanks" dxfId="4" priority="4" stopIfTrue="1">
      <formula>LEN(TRIM(B12))&gt;0</formula>
    </cfRule>
  </conditionalFormatting>
  <conditionalFormatting sqref="B20:H20">
    <cfRule type="notContainsBlanks" dxfId="3" priority="3" stopIfTrue="1">
      <formula>LEN(TRIM(B20))&gt;0</formula>
    </cfRule>
  </conditionalFormatting>
  <conditionalFormatting sqref="G15:H15">
    <cfRule type="notContainsBlanks" dxfId="2" priority="5" stopIfTrue="1">
      <formula>LEN(TRIM(G15))&gt;0</formula>
    </cfRule>
  </conditionalFormatting>
  <conditionalFormatting sqref="H1 B4:D4 G4:H4 C5:H7 D8 G8:H8 B10:D10 F10 B11:C11 E11:F11 H11 B14:D15 E17:F17 B23:H23">
    <cfRule type="notContainsBlanks" dxfId="1" priority="8" stopIfTrue="1">
      <formula>LEN(TRIM(B1))&gt;0</formula>
    </cfRule>
  </conditionalFormatting>
  <conditionalFormatting sqref="H19">
    <cfRule type="notContainsText" dxfId="0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5F8E83FE-5471-44BF-B91E-9DD09A403B41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69A8E7-B687-46B7-A02F-D0A3670B0E4C}">
          <x14:formula1>
            <xm:f>新メニュー!$D$265:$D$267</xm:f>
          </x14:formula1>
          <xm:sqref>B19:F19</xm:sqref>
        </x14:dataValidation>
        <x14:dataValidation type="list" allowBlank="1" showInputMessage="1" showErrorMessage="1" prompt="プルダウンよりお選び下さい" xr:uid="{1C8211D6-EF57-4404-A1AE-77FF6C8D0487}">
          <x14:formula1>
            <xm:f>新メニュー!$B$303:$B$305</xm:f>
          </x14:formula1>
          <xm:sqref>B17:D17</xm:sqref>
        </x14:dataValidation>
        <x14:dataValidation type="list" allowBlank="1" showInputMessage="1" showErrorMessage="1" xr:uid="{A05F44D3-D03E-4CD4-A3CC-1A54B8CA0BB1}">
          <x14:formula1>
            <xm:f>新メニュー!$D$303:$D$304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D91BCA43-493B-4264-8D46-2477474DD83D}">
          <x14:formula1>
            <xm:f>新メニュー!$B$265:$B$302</xm:f>
          </x14:formula1>
          <xm:sqref>B14:D15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EEE5C-53C2-42C7-BA61-5A1619C4730C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5209cc2a-0015-4406-b5e0-394641ec8cab"/>
    <ds:schemaRef ds:uri="http://schemas.microsoft.com/office/2006/documentManagement/types"/>
    <ds:schemaRef ds:uri="http://schemas.microsoft.com/office/infopath/2007/PartnerControls"/>
    <ds:schemaRef ds:uri="f2941d25-514a-4233-a40b-875d9d90cf93"/>
  </ds:schemaRefs>
</ds:datastoreItem>
</file>

<file path=customXml/itemProps2.xml><?xml version="1.0" encoding="utf-8"?>
<ds:datastoreItem xmlns:ds="http://schemas.openxmlformats.org/officeDocument/2006/customXml" ds:itemID="{89A1F8C7-47CC-4E44-8E2B-6D8F2FEC3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82E30C-E196-4260-AB62-7FBB8DC769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26</vt:i4>
      </vt:variant>
    </vt:vector>
  </HeadingPairs>
  <TitlesOfParts>
    <vt:vector size="37" baseType="lpstr">
      <vt:lpstr>配達範囲（ルール）</vt:lpstr>
      <vt:lpstr>【注文書】東海軒静岡</vt:lpstr>
      <vt:lpstr>【注文書】東海軒金谷</vt:lpstr>
      <vt:lpstr>【注文書】天神屋（中部）</vt:lpstr>
      <vt:lpstr>【注文書】天神屋（西部）</vt:lpstr>
      <vt:lpstr>【注文書】天神屋（東部）</vt:lpstr>
      <vt:lpstr>【注文書】竹酔</vt:lpstr>
      <vt:lpstr>【注文書】竹泉</vt:lpstr>
      <vt:lpstr>【注文書】自笑亭</vt:lpstr>
      <vt:lpstr>新メニュー</vt:lpstr>
      <vt:lpstr>飲み物</vt:lpstr>
      <vt:lpstr>【注文書】自笑亭!Print_Area</vt:lpstr>
      <vt:lpstr>【注文書】竹酔!Print_Area</vt:lpstr>
      <vt:lpstr>【注文書】竹泉!Print_Area</vt:lpstr>
      <vt:lpstr>'【注文書】天神屋（西部）'!Print_Area</vt:lpstr>
      <vt:lpstr>'【注文書】天神屋（中部）'!Print_Area</vt:lpstr>
      <vt:lpstr>'【注文書】天神屋（東部）'!Print_Area</vt:lpstr>
      <vt:lpstr>【注文書】東海軒金谷!Print_Area</vt:lpstr>
      <vt:lpstr>【注文書】東海軒静岡!Print_Area</vt:lpstr>
      <vt:lpstr>新メニュー!Print_Area</vt:lpstr>
      <vt:lpstr>お弁当会社</vt:lpstr>
      <vt:lpstr>パック茶250ml</vt:lpstr>
      <vt:lpstr>ブリック緑茶200ml</vt:lpstr>
      <vt:lpstr>ペットボトルお茶280ml</vt:lpstr>
      <vt:lpstr>ペットボトルお茶350ml</vt:lpstr>
      <vt:lpstr>ペットボトルお茶500ml</vt:lpstr>
      <vt:lpstr>ペットボトルお茶525ml</vt:lpstr>
      <vt:lpstr>ペットボトル緑茶500ml</vt:lpstr>
      <vt:lpstr>ペット緑茶280ml</vt:lpstr>
      <vt:lpstr>ペット緑茶350ml</vt:lpstr>
      <vt:lpstr>ペット緑茶500ml</vt:lpstr>
      <vt:lpstr>紙パック茶_250ml</vt:lpstr>
      <vt:lpstr>紙パック茶200ml</vt:lpstr>
      <vt:lpstr>紙パック茶250ml</vt:lpstr>
      <vt:lpstr>緑茶ブリック200ml</vt:lpstr>
      <vt:lpstr>緑茶ペット350ml</vt:lpstr>
      <vt:lpstr>緑茶ペット600ml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山下 倫矢</cp:lastModifiedBy>
  <cp:lastPrinted>2025-09-10T01:25:20Z</cp:lastPrinted>
  <dcterms:created xsi:type="dcterms:W3CDTF">2002-06-13T05:39:11Z</dcterms:created>
  <dcterms:modified xsi:type="dcterms:W3CDTF">2025-09-10T02:12:30Z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