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お弁当/"/>
    </mc:Choice>
  </mc:AlternateContent>
  <xr:revisionPtr revIDLastSave="2" documentId="8_{43EE82A9-5740-4E99-A0B1-9023FB1037D2}" xr6:coauthVersionLast="47" xr6:coauthVersionMax="47" xr10:uidLastSave="{16F78611-9A94-4FAA-9C2A-6F18E07E552E}"/>
  <bookViews>
    <workbookView showHorizontalScroll="0" xWindow="-120" yWindow="-120" windowWidth="29040" windowHeight="15720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しずきゅう" sheetId="19" r:id="rId4"/>
    <sheet name="【注文書】天神屋（中部）" sheetId="24" r:id="rId5"/>
    <sheet name="【注文書】天神屋（西部）" sheetId="21" r:id="rId6"/>
    <sheet name="【注文書】天神屋（東部）" sheetId="20" r:id="rId7"/>
    <sheet name="【注文書】竹酔" sheetId="15" r:id="rId8"/>
    <sheet name="【注文書】竹泉" sheetId="7" r:id="rId9"/>
    <sheet name="【注文書】自笑亭" sheetId="26" r:id="rId10"/>
    <sheet name="新メニュー" sheetId="23" state="hidden" r:id="rId11"/>
    <sheet name="飲み物" sheetId="10" state="hidden" r:id="rId12"/>
  </sheets>
  <definedNames>
    <definedName name="_２色ご飯弁当">#REF!</definedName>
    <definedName name="_xlnm._FilterDatabase" localSheetId="3" hidden="1">【注文書】しずきゅう!$A$5:$H$27</definedName>
    <definedName name="_xlnm._FilterDatabase" localSheetId="9" hidden="1">【注文書】自笑亭!$A$5:$H$27</definedName>
    <definedName name="_xlnm._FilterDatabase" localSheetId="5" hidden="1">'【注文書】天神屋（西部）'!$A$6:$I$27</definedName>
    <definedName name="_xlnm._FilterDatabase" localSheetId="4" hidden="1">'【注文書】天神屋（中部）'!$A$6:$I$29</definedName>
    <definedName name="_xlnm._FilterDatabase" localSheetId="6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3">【注文書】しずきゅう!$A$1:$H$36</definedName>
    <definedName name="_xlnm.Print_Area" localSheetId="9">【注文書】自笑亭!$A$1:$H$36</definedName>
    <definedName name="_xlnm.Print_Area" localSheetId="7">【注文書】竹酔!$A$1:$I$38</definedName>
    <definedName name="_xlnm.Print_Area" localSheetId="8">【注文書】竹泉!$A$1:$I$36</definedName>
    <definedName name="_xlnm.Print_Area" localSheetId="5">'【注文書】天神屋（西部）'!$A$1:$I$36</definedName>
    <definedName name="_xlnm.Print_Area" localSheetId="4">'【注文書】天神屋（中部）'!$A$1:$I$38</definedName>
    <definedName name="_xlnm.Print_Area" localSheetId="6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10">新メニュー!$A$61:$C$90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19"/>
  <c r="E4" i="22"/>
  <c r="E4" i="1"/>
  <c r="E4" i="21"/>
  <c r="I20" i="21"/>
  <c r="H20" i="21"/>
  <c r="I22" i="1"/>
  <c r="E15" i="22"/>
  <c r="E18" i="21"/>
  <c r="E14" i="26"/>
  <c r="H20" i="1"/>
  <c r="I20" i="1"/>
  <c r="H19" i="19"/>
  <c r="E17" i="19"/>
  <c r="E14" i="19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  <author>UnionHoken01</author>
  </authors>
  <commentList>
    <comment ref="G4" authorId="0" shapeId="0" xr:uid="{6A804BF8-BC3F-45C4-8114-7D1E38FF9E59}">
      <text>
        <r>
          <rPr>
            <b/>
            <sz val="14"/>
            <color indexed="81"/>
            <rFont val="Meiryo UI"/>
            <family val="3"/>
            <charset val="128"/>
          </rPr>
          <t>配達時間　9:00~15:00</t>
        </r>
      </text>
    </comment>
    <comment ref="H21" authorId="1" shapeId="0" xr:uid="{5C13D846-8637-4426-9A2C-31FBEC04F6E6}">
      <text>
        <r>
          <rPr>
            <b/>
            <sz val="11"/>
            <color indexed="10"/>
            <rFont val="MS P ゴシック"/>
            <family val="3"/>
            <charset val="128"/>
          </rPr>
          <t>希望時間から６０分程度の範囲となります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<sst xmlns="http://schemas.openxmlformats.org/spreadsheetml/2006/main" count="1426" uniqueCount="524">
  <si>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</si>
  <si>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</si>
  <si>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</si>
  <si>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</si>
  <si>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</si>
  <si>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</si>
  <si>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</si>
  <si>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</si>
  <si>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</si>
  <si>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</si>
  <si>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</si>
  <si>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</si>
  <si>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</si>
  <si>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</si>
  <si>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</si>
  <si>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</si>
  <si>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</si>
  <si>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</si>
  <si>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</si>
  <si>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</si>
  <si>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</si>
  <si>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</si>
  <si>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</si>
  <si>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</si>
  <si>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</si>
  <si>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</si>
  <si>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</si>
  <si>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</si>
  <si>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</si>
  <si>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</si>
  <si>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</si>
  <si>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</si>
  <si>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</si>
  <si>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</si>
  <si>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</si>
  <si>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</si>
  <si>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</si>
  <si>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</si>
  <si>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</si>
  <si>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</si>
  <si>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</si>
  <si>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</si>
  <si>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</si>
  <si>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</si>
  <si>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</si>
  <si>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</si>
  <si>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</si>
  <si>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</si>
  <si>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</si>
  <si>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</si>
  <si>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</si>
  <si>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</si>
  <si>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</si>
  <si>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</si>
  <si>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</si>
  <si>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</si>
  <si>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</si>
  <si>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</si>
  <si>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</si>
  <si>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</si>
  <si>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</si>
  <si>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</si>
  <si>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</si>
  <si>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</si>
  <si>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</si>
  <si>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</si>
  <si>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</si>
  <si>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</si>
  <si>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</si>
  <si>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</si>
  <si>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</si>
  <si>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</si>
  <si>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</si>
  <si>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</si>
  <si>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</si>
  <si>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</si>
  <si>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</si>
  <si>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</si>
  <si>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</si>
  <si>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</si>
  <si>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</si>
  <si>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</si>
  <si>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</si>
  <si>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</si>
  <si>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</si>
  <si>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</si>
  <si>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</si>
  <si>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</si>
  <si>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</si>
  <si>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</si>
  <si>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</si>
  <si>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</si>
  <si>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</si>
  <si>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</si>
  <si>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</si>
  <si>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</si>
  <si>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</si>
  <si>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</si>
  <si>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</si>
  <si>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</si>
  <si>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</si>
  <si>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</si>
  <si>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</si>
  <si>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</si>
  <si>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</si>
  <si>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</si>
  <si>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</si>
  <si>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</si>
  <si>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</si>
  <si>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</si>
  <si>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</si>
  <si>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</si>
  <si>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</si>
  <si>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</si>
  <si>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</si>
  <si>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</si>
  <si>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</si>
  <si>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</si>
  <si>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</si>
  <si>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</si>
  <si>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</si>
  <si>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</si>
  <si>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</si>
  <si>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</si>
  <si>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</si>
  <si>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</si>
  <si>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</si>
  <si>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</si>
  <si>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</si>
  <si>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</si>
  <si>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</si>
  <si>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</si>
  <si>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</si>
  <si>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</si>
  <si>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</si>
  <si>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</si>
  <si>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</si>
  <si>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</si>
  <si>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次郎長むすび</t>
    <rPh sb="0" eb="3">
      <t>ジロチョウ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</si>
  <si>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</si>
  <si>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</si>
  <si>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</si>
  <si>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</si>
  <si>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</si>
  <si>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</si>
  <si>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</si>
  <si>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</si>
  <si>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</si>
  <si>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</si>
  <si>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</si>
  <si>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</si>
  <si>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</si>
  <si>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</si>
  <si>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</si>
  <si>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</si>
  <si>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</si>
  <si>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</si>
  <si>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</si>
  <si>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</si>
  <si>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</si>
  <si>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</si>
  <si>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</si>
  <si>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</si>
  <si>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</si>
  <si>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</si>
  <si>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</si>
  <si>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</si>
  <si>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</si>
  <si>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</si>
  <si>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</si>
  <si>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</si>
  <si>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</si>
  <si>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</si>
  <si>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</si>
  <si>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9:00～15:00</t>
    <phoneticPr fontId="22"/>
  </si>
  <si>
    <t>1種類につき10個以上</t>
    <rPh sb="1" eb="3">
      <t>シュルイ</t>
    </rPh>
    <rPh sb="8" eb="11">
      <t>コイジョウ</t>
    </rPh>
    <phoneticPr fontId="22"/>
  </si>
  <si>
    <t>1週間前まで</t>
    <rPh sb="1" eb="4">
      <t>シュウカンマエ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</si>
  <si>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</si>
  <si>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</si>
  <si>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</si>
  <si>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</si>
  <si>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</si>
  <si>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</si>
  <si>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</si>
  <si>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浜松市内5,000円以上(お茶込)
（1商品につき5個以上）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2">
      <t>ショウヒン</t>
    </rPh>
    <rPh sb="26" eb="29">
      <t>コイジョウ</t>
    </rPh>
    <rPh sb="33" eb="34">
      <t>タ</t>
    </rPh>
    <rPh sb="40" eb="41">
      <t>コト</t>
    </rPh>
    <phoneticPr fontId="22"/>
  </si>
  <si>
    <t>前日17:00迄</t>
    <rPh sb="0" eb="2">
      <t>ゼンジツ</t>
    </rPh>
    <rPh sb="7" eb="8">
      <t>マデ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</si>
  <si>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</si>
  <si>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</si>
  <si>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</si>
  <si>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</si>
  <si>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</si>
  <si>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</si>
  <si>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</si>
  <si>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</si>
  <si>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</si>
  <si>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</si>
  <si>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</si>
  <si>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</si>
  <si>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０５４－２５９－００１４</t>
    <phoneticPr fontId="22"/>
  </si>
  <si>
    <r>
      <t>　　受付時間　８:００～１５:３０　</t>
    </r>
    <r>
      <rPr>
        <sz val="11"/>
        <color rgb="FFFF0000"/>
        <rFont val="Meiryo UI"/>
        <family val="3"/>
        <charset val="128"/>
      </rPr>
      <t>日・祝日休み</t>
    </r>
    <rPh sb="18" eb="19">
      <t>ニチ</t>
    </rPh>
    <rPh sb="20" eb="22">
      <t>シュクジツ</t>
    </rPh>
    <rPh sb="22" eb="23">
      <t>ヤス</t>
    </rPh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</si>
  <si>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</si>
  <si>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</si>
  <si>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</si>
  <si>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</si>
  <si>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</si>
  <si>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</si>
  <si>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</si>
  <si>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</si>
  <si>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</si>
  <si>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</si>
  <si>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</si>
  <si>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しずきゅう
（静岡給食）</t>
    <rPh sb="7" eb="9">
      <t>シズオカ</t>
    </rPh>
    <rPh sb="9" eb="11">
      <t>キュウショク</t>
    </rPh>
    <phoneticPr fontId="22"/>
  </si>
  <si>
    <t>しずきゅう（静岡給食）</t>
    <rPh sb="6" eb="8">
      <t>シズオカ</t>
    </rPh>
    <rPh sb="8" eb="10">
      <t>キュウショク</t>
    </rPh>
    <phoneticPr fontId="22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</si>
  <si>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</si>
  <si>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</si>
  <si>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</si>
  <si>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</si>
  <si>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</si>
  <si>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</si>
  <si>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</si>
  <si>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</si>
  <si>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</si>
  <si>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</si>
  <si>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</si>
  <si>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</si>
  <si>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</si>
  <si>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</si>
  <si>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</si>
  <si>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</si>
  <si>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</si>
  <si>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</si>
  <si>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</si>
  <si>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</si>
  <si>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</si>
  <si>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</si>
  <si>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</si>
  <si>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</si>
  <si>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</si>
  <si>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</si>
  <si>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</si>
  <si>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</si>
  <si>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</si>
  <si>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</si>
  <si>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</si>
  <si>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</si>
  <si>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</si>
  <si>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</si>
  <si>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</si>
  <si>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</si>
  <si>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</si>
  <si>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</si>
  <si>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</si>
  <si>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</si>
  <si>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</si>
  <si>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</si>
  <si>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</si>
  <si>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</si>
  <si>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</si>
  <si>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</si>
  <si>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</si>
  <si>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</si>
  <si>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</si>
  <si>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</si>
  <si>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</si>
  <si>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</si>
  <si>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</si>
  <si>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</si>
  <si>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</si>
  <si>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</si>
  <si>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</si>
  <si>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</si>
  <si>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</si>
  <si>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</si>
  <si>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</si>
  <si>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</si>
  <si>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</si>
  <si>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</si>
  <si>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</si>
  <si>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</si>
  <si>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</si>
  <si>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</si>
  <si>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</si>
  <si>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</si>
  <si>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</si>
  <si>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</si>
  <si>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</si>
  <si>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</si>
  <si>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</si>
  <si>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</si>
  <si>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</si>
  <si>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</si>
  <si>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</si>
  <si>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</si>
  <si>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</si>
  <si>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</si>
  <si>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</si>
  <si>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</si>
  <si>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</si>
  <si>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</si>
  <si>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</si>
  <si>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</si>
  <si>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</si>
  <si>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</si>
  <si>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</si>
  <si>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</si>
  <si>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</si>
  <si>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</si>
  <si>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</si>
  <si>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</si>
  <si>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</si>
  <si>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</si>
  <si>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</si>
  <si>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</si>
  <si>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</si>
  <si>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</si>
  <si>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</si>
  <si>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</si>
  <si>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</si>
  <si>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</si>
  <si>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</si>
  <si>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</si>
  <si>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</si>
  <si>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</si>
  <si>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</si>
  <si>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</si>
  <si>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</si>
  <si>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</si>
  <si>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</si>
  <si>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</si>
  <si>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</si>
  <si>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</si>
  <si>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</si>
  <si>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</si>
  <si>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</si>
  <si>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</si>
  <si>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</si>
  <si>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</si>
  <si>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</si>
  <si>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</si>
  <si>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</si>
  <si>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</si>
  <si>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</si>
  <si>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</si>
  <si>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</si>
  <si>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</si>
  <si>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</si>
  <si>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</si>
  <si>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</si>
  <si>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</si>
  <si>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</si>
  <si>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</si>
  <si>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</si>
  <si>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</si>
  <si>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</si>
  <si>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</si>
  <si>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</si>
  <si>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</si>
  <si>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</si>
  <si>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</si>
  <si>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</si>
  <si>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</si>
  <si>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</si>
  <si>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</si>
  <si>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</si>
  <si>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おかず満載・鮭弁当</t>
    <rPh sb="3" eb="5">
      <t>マンサイ</t>
    </rPh>
    <rPh sb="6" eb="7">
      <t>シャケ</t>
    </rPh>
    <rPh sb="7" eb="9">
      <t>ベントウ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</si>
  <si>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</si>
  <si>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</si>
  <si>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アレルギー対応A</t>
    <rPh sb="5" eb="7">
      <t>タイオウ</t>
    </rPh>
    <phoneticPr fontId="22"/>
  </si>
  <si>
    <t>アレルギー対応B</t>
    <rPh sb="5" eb="7">
      <t>タイオウ</t>
    </rPh>
    <phoneticPr fontId="22"/>
  </si>
  <si>
    <t>むすびの陣</t>
    <rPh sb="4" eb="5">
      <t>ジン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</si>
  <si>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</si>
  <si>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</si>
  <si>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</si>
  <si>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</si>
  <si>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</si>
  <si>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</si>
  <si>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</si>
  <si>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</si>
  <si>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</si>
  <si>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</si>
  <si>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</si>
  <si>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</si>
  <si>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</si>
  <si>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</si>
  <si>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</si>
  <si>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</si>
  <si>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</si>
  <si>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</si>
  <si>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</si>
  <si>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</si>
  <si>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</si>
  <si>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</si>
  <si>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</si>
  <si>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</si>
  <si>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</si>
  <si>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</si>
  <si>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</si>
  <si>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</si>
  <si>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</si>
  <si>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</si>
  <si>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</si>
  <si>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</si>
  <si>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</si>
  <si>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</si>
  <si>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</si>
  <si>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</si>
  <si>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</si>
  <si>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</si>
  <si>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</si>
  <si>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</si>
  <si>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</si>
  <si>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</si>
  <si>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</si>
  <si>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</si>
  <si>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</si>
  <si>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</si>
  <si>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</si>
  <si>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</si>
  <si>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</si>
  <si>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</si>
  <si>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</si>
  <si>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</si>
  <si>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</si>
  <si>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</si>
  <si>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</si>
  <si>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</si>
  <si>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</si>
  <si>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</si>
  <si>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</si>
  <si>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</si>
  <si>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</si>
  <si>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</si>
  <si>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</si>
  <si>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</si>
  <si>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</si>
  <si>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</si>
  <si>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</si>
  <si>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</si>
  <si>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</si>
  <si>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</si>
  <si>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</si>
  <si>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</si>
  <si>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</si>
  <si>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</si>
  <si>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</si>
  <si>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</si>
  <si>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</si>
  <si>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</si>
  <si>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</si>
  <si>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</si>
  <si>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</si>
  <si>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</si>
  <si>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</si>
  <si>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</si>
  <si>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</si>
  <si>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</si>
  <si>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</si>
  <si>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</si>
  <si>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</si>
  <si>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t>〇
(回収希望時間に６０分程度の余裕が必要となります)</t>
    <phoneticPr fontId="22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</si>
  <si>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</si>
  <si>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</si>
  <si>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</si>
  <si>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助六弁当</t>
    <rPh sb="0" eb="2">
      <t>スケロク</t>
    </rPh>
    <rPh sb="2" eb="4">
      <t>ベントウ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</si>
  <si>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</si>
  <si>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</si>
  <si>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</si>
  <si>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</si>
  <si>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</si>
  <si>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</si>
  <si>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</si>
  <si>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</si>
  <si>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</si>
  <si>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</si>
  <si>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</si>
  <si>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</si>
  <si>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</si>
  <si>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</si>
  <si>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</si>
  <si>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</si>
  <si>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</si>
  <si>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</si>
  <si>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</si>
  <si>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</si>
  <si>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</si>
  <si>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</si>
  <si>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天神さん弁当</t>
    <rPh sb="0" eb="2">
      <t>テンジン</t>
    </rPh>
    <rPh sb="4" eb="6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</si>
  <si>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</si>
  <si>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</si>
  <si>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</si>
  <si>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</si>
  <si>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</si>
  <si>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</si>
  <si>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</si>
  <si>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</si>
  <si>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</si>
  <si>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</si>
  <si>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</si>
  <si>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</si>
  <si>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</si>
  <si>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</si>
  <si>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</si>
  <si>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</si>
  <si>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</si>
  <si>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20250401納品</t>
    <rPh sb="8" eb="10">
      <t>ノウヒン</t>
    </rPh>
    <phoneticPr fontId="3"/>
  </si>
  <si>
    <t>（島田市内は無料）
上記以外
〇　　1,100円</t>
    <rPh sb="10" eb="12">
      <t>ジョウキ</t>
    </rPh>
    <rPh sb="12" eb="14">
      <t>イガイ</t>
    </rPh>
    <rPh sb="23" eb="24">
      <t>エン</t>
    </rPh>
    <phoneticPr fontId="22"/>
  </si>
  <si>
    <t>〇
1,100円
（静岡市内のみ対応可）
回収時間13時～16時 時間指定不可</t>
    <rPh sb="7" eb="8">
      <t>エン</t>
    </rPh>
    <rPh sb="10" eb="14">
      <t>シズオカシナイ</t>
    </rPh>
    <rPh sb="16" eb="19">
      <t>タイオウカ</t>
    </rPh>
    <rPh sb="33" eb="37">
      <t>ジカンシテイ</t>
    </rPh>
    <rPh sb="37" eb="39">
      <t>フカ</t>
    </rPh>
    <phoneticPr fontId="22"/>
  </si>
  <si>
    <t>20250201版</t>
    <rPh sb="8" eb="9">
      <t>バン</t>
    </rPh>
    <phoneticPr fontId="3"/>
  </si>
  <si>
    <t>20250401版</t>
    <rPh sb="8" eb="9">
      <t>バン</t>
    </rPh>
    <phoneticPr fontId="3"/>
  </si>
  <si>
    <t>特製パック弁当</t>
    <rPh sb="0" eb="2">
      <t>トクセイ</t>
    </rPh>
    <rPh sb="5" eb="7">
      <t>ベントウ</t>
    </rPh>
    <phoneticPr fontId="3"/>
  </si>
  <si>
    <t>要（回収料1100円）</t>
    <phoneticPr fontId="3"/>
  </si>
  <si>
    <t>20250428版</t>
    <rPh sb="8" eb="9">
      <t>バン</t>
    </rPh>
    <phoneticPr fontId="3"/>
  </si>
  <si>
    <r>
      <t xml:space="preserve">〇　
葵区・駿河区　2,200円
清水区・藤枝市・焼津市　3,300円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アオイク</t>
    </rPh>
    <rPh sb="6" eb="9">
      <t>スルガク</t>
    </rPh>
    <rPh sb="15" eb="16">
      <t>エン</t>
    </rPh>
    <rPh sb="17" eb="20">
      <t>シミズク</t>
    </rPh>
    <rPh sb="21" eb="24">
      <t>フジエダシ</t>
    </rPh>
    <rPh sb="25" eb="28">
      <t>ヤイヅシ</t>
    </rPh>
    <rPh sb="34" eb="35">
      <t>エン</t>
    </rPh>
    <rPh sb="36" eb="40">
      <t>カイシュウジカン</t>
    </rPh>
    <rPh sb="42" eb="43">
      <t>ジ</t>
    </rPh>
    <rPh sb="46" eb="47">
      <t>ジ</t>
    </rPh>
    <rPh sb="48" eb="50">
      <t>ジカン</t>
    </rPh>
    <rPh sb="50" eb="52">
      <t>シテイ</t>
    </rPh>
    <rPh sb="52" eb="54">
      <t>フカ</t>
    </rPh>
    <phoneticPr fontId="22"/>
  </si>
  <si>
    <t>2025年5月9日
納品分から</t>
    <rPh sb="4" eb="5">
      <t>ネン</t>
    </rPh>
    <rPh sb="6" eb="7">
      <t>ツキ</t>
    </rPh>
    <rPh sb="8" eb="9">
      <t>ヒ</t>
    </rPh>
    <rPh sb="10" eb="12">
      <t>ノウヒン</t>
    </rPh>
    <rPh sb="12" eb="13">
      <t>ブン</t>
    </rPh>
    <phoneticPr fontId="3"/>
  </si>
  <si>
    <t>要（回収料、地域により変動あり）</t>
    <rPh sb="2" eb="4">
      <t>カイシュウ</t>
    </rPh>
    <rPh sb="4" eb="5">
      <t>リョウ</t>
    </rPh>
    <rPh sb="6" eb="8">
      <t>チイキ</t>
    </rPh>
    <rPh sb="11" eb="13">
      <t>ヘンドウ</t>
    </rPh>
    <phoneticPr fontId="3"/>
  </si>
  <si>
    <t>納得!幕の内弁当</t>
    <rPh sb="0" eb="2">
      <t>ナットク</t>
    </rPh>
    <rPh sb="3" eb="4">
      <t>マク</t>
    </rPh>
    <rPh sb="5" eb="6">
      <t>ウチ</t>
    </rPh>
    <rPh sb="6" eb="8">
      <t>ベントウ</t>
    </rPh>
    <phoneticPr fontId="3"/>
  </si>
  <si>
    <t>タルタル!チキン南蛮弁当</t>
    <rPh sb="8" eb="10">
      <t>ナンバン</t>
    </rPh>
    <rPh sb="10" eb="12">
      <t>ベントウ</t>
    </rPh>
    <phoneticPr fontId="3"/>
  </si>
  <si>
    <t>からあげ入り!幕の内弁当</t>
    <rPh sb="4" eb="5">
      <t>イ</t>
    </rPh>
    <rPh sb="7" eb="8">
      <t>マク</t>
    </rPh>
    <rPh sb="9" eb="12">
      <t>ウチベントウ</t>
    </rPh>
    <phoneticPr fontId="3"/>
  </si>
  <si>
    <t>会議弁当『いろは』</t>
    <rPh sb="0" eb="2">
      <t>カイギ</t>
    </rPh>
    <rPh sb="2" eb="4">
      <t>ベントウ</t>
    </rPh>
    <phoneticPr fontId="3"/>
  </si>
  <si>
    <t>会議弁当『めぐみ』</t>
    <rPh sb="0" eb="2">
      <t>カイギ</t>
    </rPh>
    <rPh sb="2" eb="4">
      <t>ベントウ</t>
    </rPh>
    <phoneticPr fontId="3"/>
  </si>
  <si>
    <t>ペット緑茶（600ml）</t>
    <phoneticPr fontId="3"/>
  </si>
  <si>
    <t>3,300円</t>
    <rPh sb="5" eb="6">
      <t>エン</t>
    </rPh>
    <phoneticPr fontId="3"/>
  </si>
  <si>
    <t>2,200円</t>
    <rPh sb="5" eb="6">
      <t>エン</t>
    </rPh>
    <phoneticPr fontId="3"/>
  </si>
  <si>
    <t>20250509版</t>
    <rPh sb="8" eb="9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</si>
</sst>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h:mm;@&quot;(~60分程度)&quot;"/>
    <numFmt numFmtId="181" formatCode="aaa&quot;曜日&quot;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33" fillId="0" borderId="31" xfId="3" applyFont="1" applyBorder="1" applyAlignment="1">
      <alignment horizontal="left" vertical="center" wrapText="1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27" fillId="0" borderId="2" xfId="3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0" fontId="39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40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180" fontId="21" fillId="2" borderId="18" xfId="0" applyNumberFormat="1" applyFont="1" applyFill="1" applyBorder="1" applyAlignment="1" applyProtection="1">
      <alignment horizontal="center" vertical="center" shrinkToFit="1"/>
      <protection locked="0"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181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wrapText="1" shrinkToFit="1"/>
    </xf>
    <xf numFmtId="38" fontId="5" fillId="0" borderId="0" xfId="1" applyFont="1" applyAlignment="1">
      <alignment vertical="center" shrinkToFit="1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1" fontId="6" fillId="0" borderId="10" xfId="0" applyNumberFormat="1" applyFont="1" applyBorder="1" applyAlignment="1" applyProtection="1">
      <alignment horizontal="center" vertical="center"/>
      <protection hidden="1"/>
    </xf>
    <xf numFmtId="181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4" fillId="2" borderId="17" xfId="0" applyFont="1" applyFill="1" applyBorder="1" applyAlignment="1" applyProtection="1">
      <alignment horizontal="center" vertical="center" shrinkToFit="1"/>
      <protection locked="0" hidden="1"/>
    </xf>
    <xf numFmtId="0" fontId="34" fillId="2" borderId="15" xfId="0" applyFont="1" applyFill="1" applyBorder="1" applyAlignment="1" applyProtection="1">
      <alignment horizontal="center" vertical="center" shrinkToFit="1"/>
      <protection locked="0" hidden="1"/>
    </xf>
    <xf numFmtId="0" fontId="34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35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5" fillId="2" borderId="31" xfId="0" applyFont="1" applyFill="1" applyBorder="1" applyAlignment="1" applyProtection="1">
      <alignment horizontal="center" vertical="center" shrinkToFit="1"/>
      <protection locked="0" hidden="1"/>
    </xf>
    <xf numFmtId="0" fontId="35" fillId="2" borderId="14" xfId="0" applyFont="1" applyFill="1" applyBorder="1" applyAlignment="1" applyProtection="1">
      <alignment horizontal="center" vertical="center" shrinkToFit="1"/>
      <protection locked="0" hidden="1"/>
    </xf>
    <xf numFmtId="0" fontId="35" fillId="2" borderId="30" xfId="0" applyFont="1" applyFill="1" applyBorder="1" applyAlignment="1" applyProtection="1">
      <alignment horizontal="center" vertical="center" shrinkToFit="1"/>
      <protection locked="0" hidden="1"/>
    </xf>
    <xf numFmtId="0" fontId="38" fillId="0" borderId="2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34" fillId="2" borderId="17" xfId="0" applyFont="1" applyFill="1" applyBorder="1" applyAlignment="1" applyProtection="1">
      <alignment horizontal="center" vertical="center" shrinkToFit="1"/>
      <protection hidden="1"/>
    </xf>
    <xf numFmtId="0" fontId="34" fillId="2" borderId="15" xfId="0" applyFont="1" applyFill="1" applyBorder="1" applyAlignment="1" applyProtection="1">
      <alignment horizontal="center" vertical="center" shrinkToFit="1"/>
      <protection hidden="1"/>
    </xf>
    <xf numFmtId="0" fontId="34" fillId="2" borderId="18" xfId="0" applyFont="1" applyFill="1" applyBorder="1" applyAlignment="1" applyProtection="1">
      <alignment horizontal="center" vertical="center" shrinkToFit="1"/>
      <protection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5" fillId="2" borderId="7" xfId="0" applyFont="1" applyFill="1" applyBorder="1" applyAlignment="1" applyProtection="1">
      <alignment horizontal="center" vertical="center" wrapText="1"/>
      <protection locked="0" hidden="1"/>
    </xf>
    <xf numFmtId="0" fontId="35" fillId="2" borderId="10" xfId="0" applyFont="1" applyFill="1" applyBorder="1" applyAlignment="1" applyProtection="1">
      <alignment horizontal="center" vertical="center" wrapText="1"/>
      <protection locked="0" hidden="1"/>
    </xf>
    <xf numFmtId="0" fontId="35" fillId="2" borderId="11" xfId="0" applyFont="1" applyFill="1" applyBorder="1" applyAlignment="1" applyProtection="1">
      <alignment horizontal="center" vertical="center" wrapText="1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75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B0C1F2-7C8C-4907-AECE-E3760BF1874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E0D70FE-A605-42D3-AC48-AD8AB89A4606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152399</xdr:colOff>
      <xdr:row>4</xdr:row>
      <xdr:rowOff>85723</xdr:rowOff>
    </xdr:from>
    <xdr:to>
      <xdr:col>14</xdr:col>
      <xdr:colOff>209549</xdr:colOff>
      <xdr:row>17</xdr:row>
      <xdr:rowOff>3350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4AAD248-C9F0-47F2-BEA2-5D0CD118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4" y="1314448"/>
          <a:ext cx="4086225" cy="40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114300</xdr:colOff>
      <xdr:row>17</xdr:row>
      <xdr:rowOff>9525</xdr:rowOff>
    </xdr:from>
    <xdr:to>
      <xdr:col>14</xdr:col>
      <xdr:colOff>238125</xdr:colOff>
      <xdr:row>22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A1739-CE74-4F19-8EB3-F351ADDD7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381625"/>
          <a:ext cx="41529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2"/>
  <sheetViews>
    <sheetView tabSelected="1" zoomScaleNormal="100" workbookViewId="0"/>
  </sheetViews>
  <sheetFormatPr defaultColWidth="18.75" defaultRowHeight="39.75" customHeight="1"/>
  <cols>
    <col min="1" max="1" width="19.625" style="54" customWidth="1"/>
    <col min="2" max="2" width="23.125" style="46" customWidth="1"/>
    <col min="3" max="3" width="19.75" style="55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91" t="s">
        <v>513</v>
      </c>
      <c r="B1" s="40" t="s">
        <v>149</v>
      </c>
      <c r="C1" s="40" t="s">
        <v>150</v>
      </c>
      <c r="D1" s="41" t="s">
        <v>151</v>
      </c>
      <c r="E1" s="41" t="s">
        <v>152</v>
      </c>
      <c r="F1" s="41" t="s">
        <v>153</v>
      </c>
      <c r="G1" s="41" t="s">
        <v>205</v>
      </c>
      <c r="H1" s="41" t="s">
        <v>154</v>
      </c>
      <c r="I1" s="40" t="s">
        <v>155</v>
      </c>
    </row>
    <row r="2" spans="1:9" ht="53.25" customHeight="1">
      <c r="A2" s="56" t="s">
        <v>156</v>
      </c>
      <c r="B2" s="43" t="s">
        <v>157</v>
      </c>
      <c r="C2" s="59" t="s">
        <v>206</v>
      </c>
      <c r="D2" s="57" t="s">
        <v>207</v>
      </c>
      <c r="E2" s="57" t="s">
        <v>159</v>
      </c>
      <c r="F2" s="44" t="s">
        <v>160</v>
      </c>
      <c r="G2" s="57" t="s">
        <v>208</v>
      </c>
      <c r="H2" s="45" t="s">
        <v>160</v>
      </c>
      <c r="I2" s="57" t="s">
        <v>506</v>
      </c>
    </row>
    <row r="3" spans="1:9" ht="53.25" customHeight="1">
      <c r="A3" s="56" t="s">
        <v>161</v>
      </c>
      <c r="B3" s="45" t="s">
        <v>162</v>
      </c>
      <c r="C3" s="44" t="s">
        <v>158</v>
      </c>
      <c r="D3" s="57" t="s">
        <v>209</v>
      </c>
      <c r="E3" s="57" t="s">
        <v>159</v>
      </c>
      <c r="F3" s="44" t="s">
        <v>160</v>
      </c>
      <c r="G3" s="57" t="s">
        <v>208</v>
      </c>
      <c r="H3" s="45" t="s">
        <v>160</v>
      </c>
      <c r="I3" s="57" t="s">
        <v>505</v>
      </c>
    </row>
    <row r="4" spans="1:9" ht="59.25" customHeight="1">
      <c r="A4" s="56" t="s">
        <v>164</v>
      </c>
      <c r="B4" s="45" t="s">
        <v>165</v>
      </c>
      <c r="C4" s="57" t="s">
        <v>446</v>
      </c>
      <c r="D4" s="57" t="s">
        <v>210</v>
      </c>
      <c r="E4" s="57" t="s">
        <v>460</v>
      </c>
      <c r="F4" s="44" t="s">
        <v>160</v>
      </c>
      <c r="G4" s="57" t="s">
        <v>452</v>
      </c>
      <c r="H4" s="57" t="s">
        <v>452</v>
      </c>
      <c r="I4" s="57" t="s">
        <v>512</v>
      </c>
    </row>
    <row r="5" spans="1:9" ht="53.25" customHeight="1">
      <c r="A5" s="56" t="s">
        <v>167</v>
      </c>
      <c r="B5" s="45" t="s">
        <v>168</v>
      </c>
      <c r="C5" s="104" t="s">
        <v>489</v>
      </c>
      <c r="D5" s="93" t="s">
        <v>169</v>
      </c>
      <c r="E5" s="93" t="s">
        <v>166</v>
      </c>
      <c r="F5" s="106" t="s">
        <v>160</v>
      </c>
      <c r="G5" s="101" t="s">
        <v>491</v>
      </c>
      <c r="H5" s="101" t="s">
        <v>491</v>
      </c>
      <c r="I5" s="99" t="s">
        <v>493</v>
      </c>
    </row>
    <row r="6" spans="1:9" ht="53.25" customHeight="1">
      <c r="A6" s="56" t="s">
        <v>170</v>
      </c>
      <c r="B6" s="45" t="s">
        <v>171</v>
      </c>
      <c r="C6" s="105"/>
      <c r="D6" s="93"/>
      <c r="E6" s="93"/>
      <c r="F6" s="107"/>
      <c r="G6" s="102"/>
      <c r="H6" s="102"/>
      <c r="I6" s="100"/>
    </row>
    <row r="7" spans="1:9" ht="53.25" customHeight="1">
      <c r="A7" s="56" t="s">
        <v>172</v>
      </c>
      <c r="B7" s="45" t="s">
        <v>488</v>
      </c>
      <c r="C7" s="59" t="s">
        <v>490</v>
      </c>
      <c r="D7" s="93"/>
      <c r="E7" s="93"/>
      <c r="F7" s="90" t="s">
        <v>498</v>
      </c>
      <c r="G7" s="103"/>
      <c r="H7" s="103"/>
      <c r="I7" s="45" t="s">
        <v>492</v>
      </c>
    </row>
    <row r="8" spans="1:9" ht="53.25" customHeight="1">
      <c r="A8" s="60" t="s">
        <v>211</v>
      </c>
      <c r="B8" s="45" t="s">
        <v>165</v>
      </c>
      <c r="C8" s="44" t="s">
        <v>174</v>
      </c>
      <c r="D8" s="45" t="s">
        <v>175</v>
      </c>
      <c r="E8" s="45" t="s">
        <v>176</v>
      </c>
      <c r="F8" s="44" t="s">
        <v>160</v>
      </c>
      <c r="G8" s="45" t="s">
        <v>160</v>
      </c>
      <c r="H8" s="45" t="s">
        <v>160</v>
      </c>
      <c r="I8" s="57" t="s">
        <v>459</v>
      </c>
    </row>
    <row r="9" spans="1:9" ht="53.25" customHeight="1">
      <c r="A9" s="56" t="s">
        <v>177</v>
      </c>
      <c r="B9" s="45" t="s">
        <v>173</v>
      </c>
      <c r="C9" s="44" t="s">
        <v>178</v>
      </c>
      <c r="D9" s="57" t="s">
        <v>179</v>
      </c>
      <c r="E9" s="57" t="s">
        <v>159</v>
      </c>
      <c r="F9" s="44" t="s">
        <v>160</v>
      </c>
      <c r="G9" s="45" t="s">
        <v>160</v>
      </c>
      <c r="H9" s="57" t="s">
        <v>180</v>
      </c>
      <c r="I9" s="57" t="s">
        <v>163</v>
      </c>
    </row>
    <row r="10" spans="1:9" ht="53.25" customHeight="1">
      <c r="A10" s="56" t="s">
        <v>181</v>
      </c>
      <c r="B10" s="45" t="s">
        <v>182</v>
      </c>
      <c r="C10" s="57" t="s">
        <v>183</v>
      </c>
      <c r="D10" s="57" t="s">
        <v>184</v>
      </c>
      <c r="E10" s="57" t="s">
        <v>159</v>
      </c>
      <c r="F10" s="44" t="s">
        <v>160</v>
      </c>
      <c r="G10" s="45" t="s">
        <v>160</v>
      </c>
      <c r="H10" s="45" t="s">
        <v>185</v>
      </c>
      <c r="I10" s="57" t="s">
        <v>500</v>
      </c>
    </row>
    <row r="11" spans="1:9" ht="36.75" customHeight="1">
      <c r="A11" s="94" t="s">
        <v>186</v>
      </c>
      <c r="B11" s="95"/>
      <c r="C11" s="95"/>
      <c r="D11" s="95"/>
      <c r="E11" s="95"/>
      <c r="F11" s="95"/>
      <c r="G11" s="95"/>
      <c r="H11" s="95"/>
      <c r="I11" s="95"/>
    </row>
    <row r="12" spans="1:9" ht="36.75" customHeight="1">
      <c r="A12" s="96" t="s">
        <v>187</v>
      </c>
      <c r="B12" s="96"/>
      <c r="C12" s="96"/>
      <c r="D12" s="96"/>
      <c r="E12" s="96"/>
      <c r="F12" s="96"/>
      <c r="G12" s="96"/>
      <c r="H12" s="96"/>
      <c r="I12" s="96"/>
    </row>
    <row r="13" spans="1:9" ht="21.75" customHeight="1">
      <c r="A13" s="97" t="s">
        <v>188</v>
      </c>
      <c r="B13" s="97"/>
      <c r="C13" s="98" t="s">
        <v>189</v>
      </c>
      <c r="D13" s="98"/>
      <c r="E13" s="47" t="s">
        <v>196</v>
      </c>
      <c r="F13" s="48"/>
      <c r="G13" s="48"/>
      <c r="H13" s="49"/>
      <c r="I13" s="50"/>
    </row>
    <row r="14" spans="1:9" ht="21.75" customHeight="1">
      <c r="A14" s="97" t="s">
        <v>191</v>
      </c>
      <c r="B14" s="97"/>
      <c r="C14" s="98" t="s">
        <v>192</v>
      </c>
      <c r="D14" s="98"/>
      <c r="E14" s="47" t="s">
        <v>193</v>
      </c>
      <c r="F14" s="48"/>
      <c r="G14" s="48"/>
      <c r="H14" s="49"/>
      <c r="I14" s="50"/>
    </row>
    <row r="15" spans="1:9" ht="21.75" customHeight="1">
      <c r="A15" s="97" t="s">
        <v>194</v>
      </c>
      <c r="B15" s="97"/>
      <c r="C15" s="98" t="s">
        <v>195</v>
      </c>
      <c r="D15" s="98"/>
      <c r="E15" s="51" t="s">
        <v>453</v>
      </c>
      <c r="F15" s="52"/>
      <c r="G15" s="52"/>
      <c r="H15" s="49"/>
      <c r="I15" s="50"/>
    </row>
    <row r="16" spans="1:9" ht="21.75" customHeight="1">
      <c r="A16" s="97" t="s">
        <v>455</v>
      </c>
      <c r="B16" s="97"/>
      <c r="C16" s="98" t="s">
        <v>197</v>
      </c>
      <c r="D16" s="98"/>
      <c r="E16" s="51" t="s">
        <v>196</v>
      </c>
      <c r="F16" s="52"/>
      <c r="G16" s="52"/>
      <c r="H16" s="49"/>
      <c r="I16" s="50"/>
    </row>
    <row r="17" spans="1:9" ht="21.75" customHeight="1">
      <c r="A17" s="97" t="s">
        <v>212</v>
      </c>
      <c r="B17" s="97"/>
      <c r="C17" s="98" t="s">
        <v>198</v>
      </c>
      <c r="D17" s="98"/>
      <c r="E17" s="51" t="s">
        <v>199</v>
      </c>
      <c r="F17" s="53"/>
      <c r="G17" s="53"/>
      <c r="H17" s="49"/>
      <c r="I17" s="50"/>
    </row>
    <row r="18" spans="1:9" ht="21.75" customHeight="1">
      <c r="A18" s="97" t="s">
        <v>200</v>
      </c>
      <c r="B18" s="97"/>
      <c r="C18" s="98" t="s">
        <v>201</v>
      </c>
      <c r="D18" s="98"/>
      <c r="E18" s="51" t="s">
        <v>190</v>
      </c>
      <c r="F18" s="52"/>
      <c r="G18" s="52"/>
      <c r="H18" s="49"/>
      <c r="I18" s="50"/>
    </row>
    <row r="19" spans="1:9" ht="21.75" customHeight="1">
      <c r="A19" s="97" t="s">
        <v>202</v>
      </c>
      <c r="B19" s="97"/>
      <c r="C19" s="98" t="s">
        <v>203</v>
      </c>
      <c r="D19" s="98"/>
      <c r="E19" s="51" t="s">
        <v>204</v>
      </c>
      <c r="F19" s="52"/>
      <c r="G19" s="52"/>
      <c r="H19" s="49"/>
      <c r="I19" s="50"/>
    </row>
    <row r="20" spans="1:9" ht="23.25" customHeight="1"/>
    <row r="22" spans="1:9" ht="23.25" customHeight="1"/>
  </sheetData>
  <mergeCells count="23">
    <mergeCell ref="A19:B19"/>
    <mergeCell ref="C19:D19"/>
    <mergeCell ref="A16:B16"/>
    <mergeCell ref="C16:D16"/>
    <mergeCell ref="A17:B17"/>
    <mergeCell ref="C17:D17"/>
    <mergeCell ref="A18:B18"/>
    <mergeCell ref="C18:D18"/>
    <mergeCell ref="A14:B14"/>
    <mergeCell ref="C14:D14"/>
    <mergeCell ref="A15:B15"/>
    <mergeCell ref="C15:D15"/>
    <mergeCell ref="D5:D7"/>
    <mergeCell ref="E5:E7"/>
    <mergeCell ref="A11:I11"/>
    <mergeCell ref="A12:I12"/>
    <mergeCell ref="A13:B13"/>
    <mergeCell ref="C13:D13"/>
    <mergeCell ref="I5:I6"/>
    <mergeCell ref="G5:G7"/>
    <mergeCell ref="H5:H7"/>
    <mergeCell ref="C5:C6"/>
    <mergeCell ref="F5:F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showOutlineSymbols="0" workbookViewId="0">
      <selection activeCell="A2" sqref="A2:H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508</v>
      </c>
      <c r="G1" s="6" t="s">
        <v>36</v>
      </c>
      <c r="H1" s="7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10" ht="27" customHeight="1">
      <c r="A3" s="146" t="s">
        <v>26</v>
      </c>
      <c r="B3" s="146"/>
      <c r="C3" s="146"/>
      <c r="H3" s="8" t="s">
        <v>27</v>
      </c>
    </row>
    <row r="4" spans="1:10" ht="29.25" customHeight="1">
      <c r="A4" s="61" t="s">
        <v>1</v>
      </c>
      <c r="B4" s="197"/>
      <c r="C4" s="198"/>
      <c r="D4" s="198"/>
      <c r="E4" s="89">
        <f>B4</f>
        <v>0</v>
      </c>
      <c r="F4" s="63" t="s">
        <v>4</v>
      </c>
      <c r="G4" s="199"/>
      <c r="H4" s="200"/>
      <c r="I4" s="58"/>
    </row>
    <row r="5" spans="1:10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10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10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10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10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10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10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10" ht="41.25" customHeight="1">
      <c r="A12" s="73" t="s">
        <v>279</v>
      </c>
      <c r="B12" s="158" t="s">
        <v>144</v>
      </c>
      <c r="C12" s="159"/>
      <c r="D12" s="159"/>
      <c r="E12" s="159"/>
      <c r="F12" s="159"/>
      <c r="G12" s="159"/>
      <c r="H12" s="160"/>
    </row>
    <row r="13" spans="1:10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10" ht="13.5" customHeight="1">
      <c r="A14" s="132"/>
      <c r="B14" s="170"/>
      <c r="C14" s="171"/>
      <c r="D14" s="171"/>
      <c r="E14" s="223" t="str">
        <f>IFERROR(VLOOKUP(B14,新メニュー!B265:C302,2,FALSE),"")</f>
        <v/>
      </c>
      <c r="F14" s="224"/>
      <c r="G14" s="205" t="s">
        <v>341</v>
      </c>
      <c r="H14" s="206"/>
    </row>
    <row r="15" spans="1:10" ht="34.5" customHeight="1">
      <c r="A15" s="133"/>
      <c r="B15" s="172"/>
      <c r="C15" s="173"/>
      <c r="D15" s="173"/>
      <c r="E15" s="225"/>
      <c r="F15" s="226"/>
      <c r="G15" s="156"/>
      <c r="H15" s="157"/>
      <c r="J15"/>
    </row>
    <row r="16" spans="1:10" ht="18" customHeight="1">
      <c r="A16" s="196" t="s">
        <v>17</v>
      </c>
      <c r="B16" s="161" t="s">
        <v>130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IFERROR(VLOOKUP(B17,新メニュー!B303:C305,2,FALSE),"")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273</v>
      </c>
      <c r="B19" s="168" t="s">
        <v>478</v>
      </c>
      <c r="C19" s="169"/>
      <c r="D19" s="169"/>
      <c r="E19" s="169"/>
      <c r="F19" s="169"/>
      <c r="G19" s="72" t="s">
        <v>276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457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131</v>
      </c>
      <c r="D21" s="219"/>
      <c r="E21" s="219"/>
      <c r="F21" s="213" t="s">
        <v>59</v>
      </c>
      <c r="G21" s="213"/>
      <c r="H21" s="20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5">
    <mergeCell ref="A2:H2"/>
    <mergeCell ref="A3:C3"/>
    <mergeCell ref="B4:D4"/>
    <mergeCell ref="G4:H4"/>
    <mergeCell ref="A5:A6"/>
    <mergeCell ref="C5:H5"/>
    <mergeCell ref="C6:H6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新メニュー!$D$265:$D$267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新メニュー!$B$303:$B$305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新メニュー!$D$303:$D$304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新メニュー!$B$265:$B$302</xm:f>
          </x14:formula1>
          <xm:sqref>B14:D15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06"/>
  <sheetViews>
    <sheetView topLeftCell="A59" workbookViewId="0">
      <selection activeCell="B60" sqref="B60"/>
    </sheetView>
  </sheetViews>
  <sheetFormatPr defaultRowHeight="15.75"/>
  <cols>
    <col min="1" max="1" width="20.5" style="68" bestFit="1" customWidth="1"/>
    <col min="2" max="2" width="32.125" style="68" bestFit="1" customWidth="1"/>
    <col min="3" max="4" width="9" style="68"/>
    <col min="5" max="16" width="9" style="2"/>
    <col min="17" max="16384" width="9" style="68"/>
  </cols>
  <sheetData>
    <row r="1" spans="1:4">
      <c r="A1" s="68" t="s">
        <v>48</v>
      </c>
      <c r="B1" s="68" t="s">
        <v>89</v>
      </c>
      <c r="C1" s="66">
        <v>1800</v>
      </c>
      <c r="D1" s="64" t="s">
        <v>478</v>
      </c>
    </row>
    <row r="2" spans="1:4">
      <c r="A2" s="68" t="s">
        <v>48</v>
      </c>
      <c r="B2" s="68" t="s">
        <v>90</v>
      </c>
      <c r="C2" s="66">
        <v>1030</v>
      </c>
      <c r="D2" s="64" t="s">
        <v>274</v>
      </c>
    </row>
    <row r="3" spans="1:4">
      <c r="A3" s="68" t="s">
        <v>48</v>
      </c>
      <c r="B3" s="68" t="s">
        <v>217</v>
      </c>
      <c r="C3" s="66">
        <v>810</v>
      </c>
      <c r="D3" s="64" t="s">
        <v>272</v>
      </c>
    </row>
    <row r="4" spans="1:4">
      <c r="A4" s="68" t="s">
        <v>48</v>
      </c>
      <c r="B4" s="68" t="s">
        <v>371</v>
      </c>
      <c r="C4" s="66">
        <v>600</v>
      </c>
    </row>
    <row r="5" spans="1:4">
      <c r="A5" s="68" t="s">
        <v>48</v>
      </c>
      <c r="B5" s="68" t="s">
        <v>372</v>
      </c>
      <c r="C5" s="66">
        <v>650</v>
      </c>
    </row>
    <row r="6" spans="1:4">
      <c r="A6" s="68" t="s">
        <v>48</v>
      </c>
      <c r="B6" s="68" t="s">
        <v>252</v>
      </c>
      <c r="C6" s="66">
        <v>650</v>
      </c>
    </row>
    <row r="7" spans="1:4">
      <c r="A7" s="68" t="s">
        <v>48</v>
      </c>
      <c r="B7" s="68" t="s">
        <v>373</v>
      </c>
      <c r="C7" s="66">
        <v>650</v>
      </c>
    </row>
    <row r="8" spans="1:4">
      <c r="A8" s="68" t="s">
        <v>48</v>
      </c>
      <c r="B8" s="68" t="s">
        <v>91</v>
      </c>
      <c r="C8" s="66">
        <v>750</v>
      </c>
    </row>
    <row r="9" spans="1:4">
      <c r="A9" s="68" t="s">
        <v>48</v>
      </c>
      <c r="B9" s="68" t="s">
        <v>374</v>
      </c>
      <c r="C9" s="66">
        <v>750</v>
      </c>
    </row>
    <row r="10" spans="1:4">
      <c r="A10" s="68" t="s">
        <v>48</v>
      </c>
      <c r="B10" s="68" t="s">
        <v>375</v>
      </c>
      <c r="C10" s="66">
        <v>520</v>
      </c>
    </row>
    <row r="11" spans="1:4">
      <c r="A11" s="68" t="s">
        <v>48</v>
      </c>
      <c r="B11" s="68" t="s">
        <v>376</v>
      </c>
      <c r="C11" s="66">
        <v>650</v>
      </c>
    </row>
    <row r="12" spans="1:4">
      <c r="A12" s="68" t="s">
        <v>48</v>
      </c>
      <c r="B12" s="68" t="s">
        <v>377</v>
      </c>
      <c r="C12" s="66">
        <v>550</v>
      </c>
    </row>
    <row r="13" spans="1:4">
      <c r="A13" s="68" t="s">
        <v>48</v>
      </c>
      <c r="B13" s="68" t="s">
        <v>378</v>
      </c>
      <c r="C13" s="66">
        <v>600</v>
      </c>
    </row>
    <row r="14" spans="1:4">
      <c r="A14" s="68" t="s">
        <v>48</v>
      </c>
      <c r="B14" s="68" t="s">
        <v>379</v>
      </c>
      <c r="C14" s="66">
        <v>1620</v>
      </c>
    </row>
    <row r="15" spans="1:4">
      <c r="A15" s="68" t="s">
        <v>48</v>
      </c>
      <c r="B15" s="68" t="s">
        <v>216</v>
      </c>
      <c r="C15" s="66">
        <v>1350</v>
      </c>
    </row>
    <row r="16" spans="1:4">
      <c r="A16" s="68" t="s">
        <v>48</v>
      </c>
      <c r="B16" s="68" t="s">
        <v>380</v>
      </c>
      <c r="C16" s="66">
        <v>1140</v>
      </c>
    </row>
    <row r="17" spans="1:4">
      <c r="A17" s="68" t="s">
        <v>48</v>
      </c>
      <c r="B17" s="68" t="s">
        <v>218</v>
      </c>
      <c r="C17" s="66">
        <v>920</v>
      </c>
    </row>
    <row r="18" spans="1:4">
      <c r="A18" s="68" t="s">
        <v>48</v>
      </c>
      <c r="B18" s="68" t="s">
        <v>381</v>
      </c>
      <c r="C18" s="66">
        <v>2500</v>
      </c>
    </row>
    <row r="19" spans="1:4">
      <c r="A19" s="68" t="s">
        <v>48</v>
      </c>
      <c r="B19" s="68" t="s">
        <v>382</v>
      </c>
      <c r="C19" s="66">
        <v>4000</v>
      </c>
    </row>
    <row r="20" spans="1:4">
      <c r="A20" s="68" t="s">
        <v>48</v>
      </c>
      <c r="B20" s="68" t="s">
        <v>383</v>
      </c>
      <c r="C20" s="66">
        <v>4000</v>
      </c>
    </row>
    <row r="21" spans="1:4">
      <c r="A21" s="68" t="s">
        <v>48</v>
      </c>
      <c r="B21" s="68" t="s">
        <v>384</v>
      </c>
      <c r="C21" s="66">
        <v>3800</v>
      </c>
    </row>
    <row r="22" spans="1:4">
      <c r="A22" s="68" t="s">
        <v>48</v>
      </c>
      <c r="B22" s="68" t="s">
        <v>385</v>
      </c>
      <c r="C22" s="66">
        <v>3800</v>
      </c>
    </row>
    <row r="23" spans="1:4">
      <c r="A23" s="68" t="s">
        <v>48</v>
      </c>
      <c r="B23" s="68" t="s">
        <v>386</v>
      </c>
      <c r="C23" s="66">
        <v>3800</v>
      </c>
    </row>
    <row r="24" spans="1:4">
      <c r="A24" s="68" t="s">
        <v>48</v>
      </c>
      <c r="B24" s="68" t="s">
        <v>370</v>
      </c>
      <c r="C24" s="66">
        <v>150</v>
      </c>
      <c r="D24" s="64" t="s">
        <v>54</v>
      </c>
    </row>
    <row r="25" spans="1:4">
      <c r="A25" s="68" t="s">
        <v>48</v>
      </c>
      <c r="B25" s="68" t="s">
        <v>503</v>
      </c>
      <c r="C25" s="66">
        <v>130</v>
      </c>
      <c r="D25" s="64" t="s">
        <v>56</v>
      </c>
    </row>
    <row r="26" spans="1:4">
      <c r="A26" s="68" t="s">
        <v>48</v>
      </c>
      <c r="B26" s="68" t="s">
        <v>219</v>
      </c>
      <c r="C26" s="66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8" t="s">
        <v>233</v>
      </c>
      <c r="B61" s="68" t="s">
        <v>515</v>
      </c>
      <c r="C61" s="66">
        <v>972</v>
      </c>
      <c r="D61" s="64" t="s">
        <v>478</v>
      </c>
      <c r="I61" s="2" t="s">
        <v>448</v>
      </c>
    </row>
    <row r="62" spans="1:9">
      <c r="A62" s="68" t="s">
        <v>233</v>
      </c>
      <c r="B62" s="68" t="s">
        <v>516</v>
      </c>
      <c r="C62" s="66">
        <v>972</v>
      </c>
      <c r="D62" s="64" t="s">
        <v>274</v>
      </c>
      <c r="I62" s="2" t="s">
        <v>449</v>
      </c>
    </row>
    <row r="63" spans="1:9">
      <c r="A63" s="68" t="s">
        <v>233</v>
      </c>
      <c r="B63" s="68" t="s">
        <v>517</v>
      </c>
      <c r="C63" s="66">
        <v>756</v>
      </c>
      <c r="D63" s="64" t="s">
        <v>272</v>
      </c>
      <c r="I63" s="2" t="s">
        <v>450</v>
      </c>
    </row>
    <row r="64" spans="1:9">
      <c r="A64" s="68" t="s">
        <v>233</v>
      </c>
      <c r="B64" s="68" t="s">
        <v>463</v>
      </c>
      <c r="C64" s="66">
        <v>810</v>
      </c>
      <c r="D64" s="64" t="s">
        <v>478</v>
      </c>
    </row>
    <row r="65" spans="1:4">
      <c r="A65" s="68" t="s">
        <v>233</v>
      </c>
      <c r="B65" s="68" t="s">
        <v>461</v>
      </c>
      <c r="C65" s="66">
        <v>896</v>
      </c>
      <c r="D65" s="64" t="s">
        <v>514</v>
      </c>
    </row>
    <row r="66" spans="1:4">
      <c r="A66" s="68" t="s">
        <v>233</v>
      </c>
      <c r="B66" s="68" t="s">
        <v>462</v>
      </c>
      <c r="C66" s="66">
        <v>972</v>
      </c>
      <c r="D66" s="64" t="s">
        <v>272</v>
      </c>
    </row>
    <row r="67" spans="1:4">
      <c r="A67" s="68" t="s">
        <v>233</v>
      </c>
      <c r="B67" s="68" t="s">
        <v>518</v>
      </c>
      <c r="C67" s="66">
        <v>864</v>
      </c>
    </row>
    <row r="68" spans="1:4">
      <c r="A68" s="68" t="s">
        <v>233</v>
      </c>
      <c r="B68" s="68" t="s">
        <v>519</v>
      </c>
      <c r="C68" s="66">
        <v>972</v>
      </c>
    </row>
    <row r="69" spans="1:4">
      <c r="A69" s="68" t="s">
        <v>233</v>
      </c>
      <c r="B69" s="68" t="s">
        <v>228</v>
      </c>
      <c r="C69" s="66">
        <v>1080</v>
      </c>
    </row>
    <row r="70" spans="1:4">
      <c r="A70" s="68" t="s">
        <v>233</v>
      </c>
      <c r="B70" s="68" t="s">
        <v>464</v>
      </c>
      <c r="C70" s="66">
        <v>1080</v>
      </c>
    </row>
    <row r="71" spans="1:4">
      <c r="A71" s="68" t="s">
        <v>233</v>
      </c>
      <c r="B71" s="68" t="s">
        <v>465</v>
      </c>
      <c r="C71" s="66">
        <v>1296</v>
      </c>
    </row>
    <row r="72" spans="1:4">
      <c r="A72" s="68" t="s">
        <v>233</v>
      </c>
      <c r="B72" s="68" t="s">
        <v>229</v>
      </c>
      <c r="C72" s="66">
        <v>1620</v>
      </c>
    </row>
    <row r="73" spans="1:4">
      <c r="A73" s="68" t="s">
        <v>233</v>
      </c>
      <c r="B73" s="68" t="s">
        <v>454</v>
      </c>
      <c r="C73" s="66">
        <v>1458</v>
      </c>
    </row>
    <row r="74" spans="1:4">
      <c r="A74" s="68" t="s">
        <v>233</v>
      </c>
      <c r="B74" s="68" t="s">
        <v>466</v>
      </c>
      <c r="C74" s="66">
        <v>1620</v>
      </c>
      <c r="D74" s="64" t="s">
        <v>54</v>
      </c>
    </row>
    <row r="75" spans="1:4">
      <c r="A75" s="68" t="s">
        <v>233</v>
      </c>
      <c r="B75" s="68" t="s">
        <v>147</v>
      </c>
      <c r="C75" s="66">
        <v>1728</v>
      </c>
      <c r="D75" s="64" t="s">
        <v>52</v>
      </c>
    </row>
    <row r="76" spans="1:4">
      <c r="A76" s="68" t="s">
        <v>233</v>
      </c>
      <c r="B76" s="68" t="s">
        <v>447</v>
      </c>
      <c r="C76" s="66">
        <v>2160</v>
      </c>
    </row>
    <row r="77" spans="1:4">
      <c r="A77" s="68" t="s">
        <v>233</v>
      </c>
      <c r="B77" s="68" t="s">
        <v>467</v>
      </c>
      <c r="C77" s="66">
        <v>1944</v>
      </c>
    </row>
    <row r="78" spans="1:4">
      <c r="A78" s="68" t="s">
        <v>233</v>
      </c>
      <c r="B78" s="68" t="s">
        <v>468</v>
      </c>
      <c r="C78" s="66">
        <v>2160</v>
      </c>
    </row>
    <row r="79" spans="1:4">
      <c r="A79" s="68" t="s">
        <v>233</v>
      </c>
      <c r="B79" s="68" t="s">
        <v>469</v>
      </c>
      <c r="C79" s="66">
        <v>3024</v>
      </c>
    </row>
    <row r="80" spans="1:4">
      <c r="A80" s="68" t="s">
        <v>233</v>
      </c>
      <c r="B80" s="68" t="s">
        <v>470</v>
      </c>
      <c r="C80" s="66">
        <v>2484</v>
      </c>
    </row>
    <row r="81" spans="1:4">
      <c r="A81" s="68" t="s">
        <v>233</v>
      </c>
      <c r="B81" s="68" t="s">
        <v>471</v>
      </c>
      <c r="C81" s="66">
        <v>1944</v>
      </c>
    </row>
    <row r="82" spans="1:4">
      <c r="A82" s="68" t="s">
        <v>233</v>
      </c>
      <c r="B82" s="68" t="s">
        <v>472</v>
      </c>
      <c r="C82" s="66">
        <v>5400</v>
      </c>
    </row>
    <row r="83" spans="1:4">
      <c r="A83" s="68" t="s">
        <v>233</v>
      </c>
      <c r="B83" s="68" t="s">
        <v>473</v>
      </c>
      <c r="C83" s="66">
        <v>1620</v>
      </c>
    </row>
    <row r="84" spans="1:4">
      <c r="A84" s="68" t="s">
        <v>233</v>
      </c>
      <c r="B84" s="68" t="s">
        <v>474</v>
      </c>
      <c r="C84" s="66">
        <v>2160</v>
      </c>
    </row>
    <row r="85" spans="1:4">
      <c r="A85" s="68" t="s">
        <v>233</v>
      </c>
      <c r="B85" s="68" t="s">
        <v>520</v>
      </c>
      <c r="C85" s="66">
        <v>172</v>
      </c>
    </row>
    <row r="86" spans="1:4">
      <c r="A86" s="68" t="s">
        <v>233</v>
      </c>
      <c r="B86" s="68" t="s">
        <v>230</v>
      </c>
      <c r="C86" s="66">
        <v>151</v>
      </c>
    </row>
    <row r="87" spans="1:4">
      <c r="A87" s="68" t="s">
        <v>233</v>
      </c>
      <c r="B87" s="68" t="s">
        <v>231</v>
      </c>
      <c r="C87" s="66">
        <v>108</v>
      </c>
    </row>
    <row r="88" spans="1:4">
      <c r="A88" s="68" t="s">
        <v>233</v>
      </c>
      <c r="B88" s="68" t="s">
        <v>219</v>
      </c>
      <c r="C88" s="66">
        <v>5</v>
      </c>
    </row>
    <row r="89" spans="1:4">
      <c r="A89" s="68" t="s">
        <v>233</v>
      </c>
      <c r="B89" s="68" t="s">
        <v>232</v>
      </c>
      <c r="C89" s="66">
        <v>2200</v>
      </c>
    </row>
    <row r="90" spans="1:4">
      <c r="A90" s="68" t="s">
        <v>233</v>
      </c>
      <c r="B90" s="68" t="s">
        <v>232</v>
      </c>
      <c r="C90" s="66">
        <v>3300</v>
      </c>
    </row>
    <row r="92" spans="1:4">
      <c r="A92" s="68" t="s">
        <v>234</v>
      </c>
      <c r="B92" s="68" t="s">
        <v>387</v>
      </c>
      <c r="C92" s="66">
        <v>1150</v>
      </c>
      <c r="D92" s="64" t="s">
        <v>478</v>
      </c>
    </row>
    <row r="93" spans="1:4">
      <c r="A93" s="68" t="s">
        <v>234</v>
      </c>
      <c r="B93" s="68" t="s">
        <v>388</v>
      </c>
      <c r="C93" s="66">
        <v>1150</v>
      </c>
      <c r="D93" s="64" t="s">
        <v>274</v>
      </c>
    </row>
    <row r="94" spans="1:4">
      <c r="A94" s="68" t="s">
        <v>234</v>
      </c>
      <c r="B94" s="68" t="s">
        <v>389</v>
      </c>
      <c r="C94" s="66">
        <v>1350</v>
      </c>
      <c r="D94" s="64" t="s">
        <v>272</v>
      </c>
    </row>
    <row r="95" spans="1:4">
      <c r="A95" s="68" t="s">
        <v>234</v>
      </c>
      <c r="B95" s="68" t="s">
        <v>390</v>
      </c>
      <c r="C95" s="66">
        <v>1296</v>
      </c>
    </row>
    <row r="96" spans="1:4">
      <c r="A96" s="68" t="s">
        <v>234</v>
      </c>
      <c r="B96" s="68" t="s">
        <v>484</v>
      </c>
      <c r="C96" s="66">
        <v>2376</v>
      </c>
      <c r="D96" s="64" t="s">
        <v>478</v>
      </c>
    </row>
    <row r="97" spans="1:4">
      <c r="A97" s="68" t="s">
        <v>234</v>
      </c>
      <c r="B97" s="68" t="s">
        <v>391</v>
      </c>
      <c r="C97" s="66">
        <v>1728</v>
      </c>
      <c r="D97" s="84" t="s">
        <v>501</v>
      </c>
    </row>
    <row r="98" spans="1:4">
      <c r="A98" s="68" t="s">
        <v>234</v>
      </c>
      <c r="B98" s="68" t="s">
        <v>392</v>
      </c>
      <c r="C98" s="66">
        <v>1620</v>
      </c>
      <c r="D98" s="84" t="s">
        <v>502</v>
      </c>
    </row>
    <row r="99" spans="1:4">
      <c r="A99" s="68" t="s">
        <v>234</v>
      </c>
      <c r="B99" s="68" t="s">
        <v>393</v>
      </c>
      <c r="C99" s="66">
        <v>2484</v>
      </c>
      <c r="D99" s="1" t="s">
        <v>132</v>
      </c>
    </row>
    <row r="100" spans="1:4">
      <c r="A100" s="68" t="s">
        <v>234</v>
      </c>
      <c r="B100" s="68" t="s">
        <v>394</v>
      </c>
      <c r="C100" s="66">
        <v>1620</v>
      </c>
    </row>
    <row r="101" spans="1:4">
      <c r="A101" s="68" t="s">
        <v>234</v>
      </c>
      <c r="B101" s="68" t="s">
        <v>395</v>
      </c>
      <c r="C101" s="66">
        <v>1836</v>
      </c>
    </row>
    <row r="102" spans="1:4">
      <c r="A102" s="68" t="s">
        <v>234</v>
      </c>
      <c r="B102" s="68" t="s">
        <v>396</v>
      </c>
      <c r="C102" s="66">
        <v>1944</v>
      </c>
    </row>
    <row r="103" spans="1:4">
      <c r="A103" s="68" t="s">
        <v>234</v>
      </c>
      <c r="B103" s="68" t="s">
        <v>397</v>
      </c>
      <c r="C103" s="66">
        <v>3996</v>
      </c>
    </row>
    <row r="104" spans="1:4">
      <c r="A104" s="68" t="s">
        <v>234</v>
      </c>
      <c r="B104" s="68" t="s">
        <v>497</v>
      </c>
      <c r="C104" s="66">
        <v>1944</v>
      </c>
    </row>
    <row r="105" spans="1:4">
      <c r="A105" s="68" t="s">
        <v>234</v>
      </c>
      <c r="B105" s="68" t="s">
        <v>398</v>
      </c>
      <c r="C105" s="66">
        <v>2592</v>
      </c>
    </row>
    <row r="106" spans="1:4">
      <c r="A106" s="68" t="s">
        <v>234</v>
      </c>
      <c r="B106" s="68" t="s">
        <v>399</v>
      </c>
      <c r="C106" s="66">
        <v>1188</v>
      </c>
    </row>
    <row r="107" spans="1:4">
      <c r="A107" s="68" t="s">
        <v>234</v>
      </c>
      <c r="B107" s="68" t="s">
        <v>400</v>
      </c>
      <c r="C107" s="66">
        <v>1188</v>
      </c>
    </row>
    <row r="108" spans="1:4">
      <c r="A108" s="68" t="s">
        <v>234</v>
      </c>
      <c r="B108" s="68" t="s">
        <v>401</v>
      </c>
      <c r="C108" s="66">
        <v>1188</v>
      </c>
    </row>
    <row r="109" spans="1:4">
      <c r="A109" s="68" t="s">
        <v>234</v>
      </c>
      <c r="B109" s="68" t="s">
        <v>402</v>
      </c>
      <c r="C109" s="66">
        <v>1188</v>
      </c>
    </row>
    <row r="110" spans="1:4">
      <c r="A110" s="68" t="s">
        <v>234</v>
      </c>
      <c r="B110" s="68" t="s">
        <v>403</v>
      </c>
      <c r="C110" s="66">
        <v>702</v>
      </c>
    </row>
    <row r="111" spans="1:4">
      <c r="A111" s="68" t="s">
        <v>234</v>
      </c>
      <c r="B111" s="68" t="s">
        <v>404</v>
      </c>
      <c r="C111" s="66">
        <v>702</v>
      </c>
    </row>
    <row r="112" spans="1:4">
      <c r="A112" s="68" t="s">
        <v>234</v>
      </c>
      <c r="B112" s="68" t="s">
        <v>405</v>
      </c>
      <c r="C112" s="66">
        <v>918</v>
      </c>
    </row>
    <row r="113" spans="1:3">
      <c r="A113" s="68" t="s">
        <v>234</v>
      </c>
      <c r="B113" s="68" t="s">
        <v>406</v>
      </c>
      <c r="C113" s="66">
        <v>918</v>
      </c>
    </row>
    <row r="114" spans="1:3">
      <c r="A114" s="68" t="s">
        <v>234</v>
      </c>
      <c r="B114" s="68" t="s">
        <v>407</v>
      </c>
      <c r="C114" s="66">
        <v>648</v>
      </c>
    </row>
    <row r="115" spans="1:3">
      <c r="A115" s="68" t="s">
        <v>234</v>
      </c>
      <c r="B115" s="68" t="s">
        <v>408</v>
      </c>
      <c r="C115" s="66">
        <v>756</v>
      </c>
    </row>
    <row r="116" spans="1:3">
      <c r="A116" s="68" t="s">
        <v>234</v>
      </c>
      <c r="B116" s="68" t="s">
        <v>409</v>
      </c>
      <c r="C116" s="66">
        <v>918</v>
      </c>
    </row>
    <row r="117" spans="1:3">
      <c r="A117" s="68" t="s">
        <v>234</v>
      </c>
      <c r="B117" s="68" t="s">
        <v>410</v>
      </c>
      <c r="C117" s="66">
        <v>1026</v>
      </c>
    </row>
    <row r="118" spans="1:3">
      <c r="A118" s="68" t="s">
        <v>234</v>
      </c>
      <c r="B118" s="68" t="s">
        <v>411</v>
      </c>
      <c r="C118" s="66">
        <v>702</v>
      </c>
    </row>
    <row r="119" spans="1:3">
      <c r="A119" s="68" t="s">
        <v>234</v>
      </c>
      <c r="B119" s="68" t="s">
        <v>412</v>
      </c>
      <c r="C119" s="66">
        <v>756</v>
      </c>
    </row>
    <row r="120" spans="1:3">
      <c r="A120" s="68" t="s">
        <v>234</v>
      </c>
      <c r="B120" s="68" t="s">
        <v>413</v>
      </c>
      <c r="C120" s="66">
        <v>972</v>
      </c>
    </row>
    <row r="121" spans="1:3">
      <c r="A121" s="68" t="s">
        <v>234</v>
      </c>
      <c r="B121" s="68" t="s">
        <v>414</v>
      </c>
      <c r="C121" s="66">
        <v>918</v>
      </c>
    </row>
    <row r="122" spans="1:3">
      <c r="A122" s="68" t="s">
        <v>234</v>
      </c>
      <c r="B122" s="68" t="s">
        <v>415</v>
      </c>
      <c r="C122" s="66">
        <v>1404</v>
      </c>
    </row>
    <row r="123" spans="1:3">
      <c r="A123" s="68" t="s">
        <v>234</v>
      </c>
      <c r="B123" s="68" t="s">
        <v>416</v>
      </c>
      <c r="C123" s="66">
        <v>1512</v>
      </c>
    </row>
    <row r="124" spans="1:3">
      <c r="A124" s="68" t="s">
        <v>234</v>
      </c>
      <c r="B124" s="68" t="s">
        <v>417</v>
      </c>
      <c r="C124" s="66">
        <v>950</v>
      </c>
    </row>
    <row r="125" spans="1:3">
      <c r="A125" s="68" t="s">
        <v>234</v>
      </c>
      <c r="B125" s="68" t="s">
        <v>418</v>
      </c>
      <c r="C125" s="66">
        <v>1404</v>
      </c>
    </row>
    <row r="126" spans="1:3">
      <c r="A126" s="68" t="s">
        <v>234</v>
      </c>
      <c r="B126" s="68" t="s">
        <v>419</v>
      </c>
      <c r="C126" s="66">
        <v>1674</v>
      </c>
    </row>
    <row r="127" spans="1:3">
      <c r="A127" s="68" t="s">
        <v>234</v>
      </c>
      <c r="B127" s="68" t="s">
        <v>420</v>
      </c>
      <c r="C127" s="66">
        <v>1944</v>
      </c>
    </row>
    <row r="128" spans="1:3">
      <c r="A128" s="68" t="s">
        <v>234</v>
      </c>
      <c r="B128" s="68" t="s">
        <v>421</v>
      </c>
      <c r="C128" s="66">
        <v>3000</v>
      </c>
    </row>
    <row r="129" spans="1:3">
      <c r="A129" s="68" t="s">
        <v>234</v>
      </c>
      <c r="B129" s="68" t="s">
        <v>422</v>
      </c>
      <c r="C129" s="66">
        <v>2376</v>
      </c>
    </row>
    <row r="130" spans="1:3">
      <c r="A130" s="68" t="s">
        <v>234</v>
      </c>
      <c r="B130" s="68" t="s">
        <v>423</v>
      </c>
      <c r="C130" s="66">
        <v>3000</v>
      </c>
    </row>
    <row r="131" spans="1:3">
      <c r="A131" s="68" t="s">
        <v>234</v>
      </c>
      <c r="B131" s="68" t="s">
        <v>424</v>
      </c>
      <c r="C131" s="66">
        <v>2484</v>
      </c>
    </row>
    <row r="132" spans="1:3">
      <c r="A132" s="68" t="s">
        <v>234</v>
      </c>
      <c r="B132" s="68" t="s">
        <v>425</v>
      </c>
      <c r="C132" s="66">
        <v>2160</v>
      </c>
    </row>
    <row r="133" spans="1:3">
      <c r="A133" s="68" t="s">
        <v>234</v>
      </c>
      <c r="B133" s="68" t="s">
        <v>426</v>
      </c>
      <c r="C133" s="66">
        <v>2268</v>
      </c>
    </row>
    <row r="134" spans="1:3">
      <c r="A134" s="68" t="s">
        <v>234</v>
      </c>
      <c r="B134" s="68" t="s">
        <v>427</v>
      </c>
      <c r="C134" s="66">
        <v>2484</v>
      </c>
    </row>
    <row r="135" spans="1:3">
      <c r="A135" s="68" t="s">
        <v>234</v>
      </c>
      <c r="B135" s="68" t="s">
        <v>428</v>
      </c>
      <c r="C135" s="66">
        <v>2484</v>
      </c>
    </row>
    <row r="136" spans="1:3">
      <c r="A136" s="68" t="s">
        <v>234</v>
      </c>
      <c r="B136" s="68" t="s">
        <v>429</v>
      </c>
      <c r="C136" s="66">
        <v>3240</v>
      </c>
    </row>
    <row r="137" spans="1:3">
      <c r="A137" s="68" t="s">
        <v>234</v>
      </c>
      <c r="B137" s="68" t="s">
        <v>430</v>
      </c>
      <c r="C137" s="66">
        <v>4320</v>
      </c>
    </row>
    <row r="138" spans="1:3">
      <c r="A138" s="68" t="s">
        <v>234</v>
      </c>
      <c r="B138" s="68" t="s">
        <v>431</v>
      </c>
      <c r="C138" s="66">
        <v>4860</v>
      </c>
    </row>
    <row r="139" spans="1:3">
      <c r="A139" s="68" t="s">
        <v>234</v>
      </c>
      <c r="B139" s="68" t="s">
        <v>432</v>
      </c>
      <c r="C139" s="66">
        <v>1512</v>
      </c>
    </row>
    <row r="140" spans="1:3">
      <c r="A140" s="68" t="s">
        <v>234</v>
      </c>
      <c r="B140" s="68" t="s">
        <v>433</v>
      </c>
      <c r="C140" s="66">
        <v>2052</v>
      </c>
    </row>
    <row r="141" spans="1:3">
      <c r="A141" s="68" t="s">
        <v>234</v>
      </c>
      <c r="B141" s="68" t="s">
        <v>434</v>
      </c>
      <c r="C141" s="66">
        <v>1080</v>
      </c>
    </row>
    <row r="142" spans="1:3">
      <c r="A142" s="68" t="s">
        <v>234</v>
      </c>
      <c r="B142" s="68" t="s">
        <v>435</v>
      </c>
      <c r="C142" s="66">
        <v>1026</v>
      </c>
    </row>
    <row r="143" spans="1:3">
      <c r="A143" s="68" t="s">
        <v>234</v>
      </c>
      <c r="B143" s="68" t="s">
        <v>436</v>
      </c>
      <c r="C143" s="66">
        <v>1512</v>
      </c>
    </row>
    <row r="144" spans="1:3">
      <c r="A144" s="68" t="s">
        <v>234</v>
      </c>
      <c r="B144" s="68" t="s">
        <v>437</v>
      </c>
      <c r="C144" s="66">
        <v>1620</v>
      </c>
    </row>
    <row r="145" spans="1:4">
      <c r="A145" s="68" t="s">
        <v>234</v>
      </c>
      <c r="B145" s="68" t="s">
        <v>438</v>
      </c>
      <c r="C145" s="66">
        <v>1512</v>
      </c>
    </row>
    <row r="146" spans="1:4">
      <c r="A146" s="68" t="s">
        <v>234</v>
      </c>
      <c r="B146" s="68" t="s">
        <v>439</v>
      </c>
      <c r="C146" s="66">
        <v>2052</v>
      </c>
    </row>
    <row r="147" spans="1:4">
      <c r="A147" s="68" t="s">
        <v>234</v>
      </c>
      <c r="B147" s="68" t="s">
        <v>440</v>
      </c>
      <c r="C147" s="66">
        <v>3780</v>
      </c>
    </row>
    <row r="148" spans="1:4">
      <c r="A148" s="68" t="s">
        <v>234</v>
      </c>
      <c r="B148" s="68" t="s">
        <v>441</v>
      </c>
      <c r="C148" s="66">
        <v>4860</v>
      </c>
    </row>
    <row r="149" spans="1:4">
      <c r="A149" s="68" t="s">
        <v>234</v>
      </c>
      <c r="B149" s="68" t="s">
        <v>442</v>
      </c>
      <c r="C149" s="66">
        <v>2916</v>
      </c>
    </row>
    <row r="150" spans="1:4">
      <c r="A150" s="68" t="s">
        <v>234</v>
      </c>
      <c r="B150" s="68" t="s">
        <v>443</v>
      </c>
      <c r="C150" s="66">
        <v>2916</v>
      </c>
    </row>
    <row r="151" spans="1:4">
      <c r="A151" s="68" t="s">
        <v>234</v>
      </c>
      <c r="B151" s="68" t="s">
        <v>444</v>
      </c>
      <c r="C151" s="66">
        <v>2160</v>
      </c>
    </row>
    <row r="152" spans="1:4">
      <c r="A152" s="68" t="s">
        <v>234</v>
      </c>
      <c r="B152" s="68" t="s">
        <v>445</v>
      </c>
      <c r="C152" s="66">
        <v>1620</v>
      </c>
      <c r="D152" s="64" t="s">
        <v>54</v>
      </c>
    </row>
    <row r="153" spans="1:4">
      <c r="A153" s="68" t="s">
        <v>234</v>
      </c>
      <c r="B153" s="68" t="s">
        <v>125</v>
      </c>
      <c r="C153" s="66">
        <v>160</v>
      </c>
      <c r="D153" s="64" t="s">
        <v>52</v>
      </c>
    </row>
    <row r="154" spans="1:4">
      <c r="A154" s="68" t="s">
        <v>234</v>
      </c>
      <c r="B154" s="68" t="s">
        <v>126</v>
      </c>
      <c r="C154" s="66">
        <v>150</v>
      </c>
    </row>
    <row r="155" spans="1:4">
      <c r="A155" s="68" t="s">
        <v>234</v>
      </c>
      <c r="B155" s="68" t="s">
        <v>499</v>
      </c>
      <c r="C155" s="66">
        <v>110</v>
      </c>
    </row>
    <row r="156" spans="1:4">
      <c r="A156" s="68" t="s">
        <v>234</v>
      </c>
      <c r="B156" s="68" t="s">
        <v>219</v>
      </c>
      <c r="C156" s="66">
        <v>5</v>
      </c>
    </row>
    <row r="158" spans="1:4">
      <c r="A158" s="68" t="s">
        <v>247</v>
      </c>
      <c r="B158" s="68" t="s">
        <v>83</v>
      </c>
      <c r="C158" s="66">
        <v>1700</v>
      </c>
      <c r="D158" s="64" t="s">
        <v>478</v>
      </c>
    </row>
    <row r="159" spans="1:4">
      <c r="A159" s="68" t="s">
        <v>247</v>
      </c>
      <c r="B159" s="68" t="s">
        <v>235</v>
      </c>
      <c r="C159" s="66">
        <v>1600</v>
      </c>
      <c r="D159" s="64" t="s">
        <v>274</v>
      </c>
    </row>
    <row r="160" spans="1:4">
      <c r="A160" s="68" t="s">
        <v>247</v>
      </c>
      <c r="B160" s="68" t="s">
        <v>236</v>
      </c>
      <c r="C160" s="66">
        <v>1150</v>
      </c>
      <c r="D160" s="64" t="s">
        <v>272</v>
      </c>
    </row>
    <row r="161" spans="1:4">
      <c r="A161" s="68" t="s">
        <v>247</v>
      </c>
      <c r="B161" s="68" t="s">
        <v>237</v>
      </c>
      <c r="C161" s="66">
        <v>950</v>
      </c>
    </row>
    <row r="162" spans="1:4">
      <c r="A162" s="68" t="s">
        <v>247</v>
      </c>
      <c r="B162" s="68" t="s">
        <v>238</v>
      </c>
      <c r="C162" s="66">
        <v>650</v>
      </c>
    </row>
    <row r="163" spans="1:4">
      <c r="A163" s="68" t="s">
        <v>247</v>
      </c>
      <c r="B163" s="68" t="s">
        <v>239</v>
      </c>
      <c r="C163" s="66">
        <v>600</v>
      </c>
      <c r="D163" s="64" t="s">
        <v>478</v>
      </c>
    </row>
    <row r="164" spans="1:4">
      <c r="A164" s="68" t="s">
        <v>247</v>
      </c>
      <c r="B164" s="68" t="s">
        <v>240</v>
      </c>
      <c r="C164" s="66">
        <v>600</v>
      </c>
      <c r="D164" s="64" t="s">
        <v>456</v>
      </c>
    </row>
    <row r="165" spans="1:4">
      <c r="A165" s="68" t="s">
        <v>247</v>
      </c>
      <c r="B165" s="68" t="s">
        <v>241</v>
      </c>
      <c r="C165" s="66">
        <v>600</v>
      </c>
      <c r="D165" s="64" t="s">
        <v>272</v>
      </c>
    </row>
    <row r="166" spans="1:4">
      <c r="A166" s="68" t="s">
        <v>247</v>
      </c>
      <c r="B166" s="68" t="s">
        <v>69</v>
      </c>
      <c r="C166" s="66">
        <v>600</v>
      </c>
    </row>
    <row r="167" spans="1:4">
      <c r="A167" s="68" t="s">
        <v>247</v>
      </c>
      <c r="B167" s="68" t="s">
        <v>242</v>
      </c>
      <c r="C167" s="66">
        <v>650</v>
      </c>
    </row>
    <row r="168" spans="1:4">
      <c r="A168" s="68" t="s">
        <v>247</v>
      </c>
      <c r="B168" s="68" t="s">
        <v>243</v>
      </c>
      <c r="C168" s="66">
        <v>800</v>
      </c>
    </row>
    <row r="169" spans="1:4">
      <c r="A169" s="68" t="s">
        <v>247</v>
      </c>
      <c r="B169" s="68" t="s">
        <v>244</v>
      </c>
      <c r="C169" s="66">
        <v>160</v>
      </c>
      <c r="D169" s="64" t="s">
        <v>52</v>
      </c>
    </row>
    <row r="170" spans="1:4">
      <c r="A170" s="68" t="s">
        <v>247</v>
      </c>
      <c r="B170" s="68" t="s">
        <v>245</v>
      </c>
      <c r="C170" s="66">
        <v>120</v>
      </c>
    </row>
    <row r="171" spans="1:4">
      <c r="A171" s="68" t="s">
        <v>247</v>
      </c>
      <c r="B171" s="68" t="s">
        <v>219</v>
      </c>
      <c r="C171" s="66">
        <v>5</v>
      </c>
    </row>
    <row r="173" spans="1:4">
      <c r="A173" s="68" t="s">
        <v>249</v>
      </c>
      <c r="B173" s="69" t="s">
        <v>136</v>
      </c>
      <c r="C173" s="67">
        <v>2000</v>
      </c>
      <c r="D173" s="64" t="s">
        <v>478</v>
      </c>
    </row>
    <row r="174" spans="1:4">
      <c r="A174" s="68" t="s">
        <v>249</v>
      </c>
      <c r="B174" s="69" t="s">
        <v>135</v>
      </c>
      <c r="C174" s="67">
        <v>1800</v>
      </c>
      <c r="D174" s="64" t="s">
        <v>274</v>
      </c>
    </row>
    <row r="175" spans="1:4">
      <c r="A175" s="68" t="s">
        <v>249</v>
      </c>
      <c r="B175" s="69" t="s">
        <v>485</v>
      </c>
      <c r="C175" s="67">
        <v>1800</v>
      </c>
      <c r="D175" s="64" t="s">
        <v>272</v>
      </c>
    </row>
    <row r="176" spans="1:4">
      <c r="A176" s="68" t="s">
        <v>249</v>
      </c>
      <c r="B176" s="69" t="s">
        <v>363</v>
      </c>
      <c r="C176" s="67">
        <v>1350</v>
      </c>
    </row>
    <row r="177" spans="1:4">
      <c r="A177" s="68" t="s">
        <v>249</v>
      </c>
      <c r="B177" s="69" t="s">
        <v>248</v>
      </c>
      <c r="C177" s="67">
        <v>650</v>
      </c>
      <c r="D177" s="2" t="s">
        <v>343</v>
      </c>
    </row>
    <row r="178" spans="1:4">
      <c r="A178" s="68" t="s">
        <v>249</v>
      </c>
      <c r="B178" s="69" t="s">
        <v>487</v>
      </c>
      <c r="C178" s="67">
        <v>860</v>
      </c>
      <c r="D178" s="64" t="s">
        <v>456</v>
      </c>
    </row>
    <row r="179" spans="1:4">
      <c r="A179" s="68" t="s">
        <v>249</v>
      </c>
      <c r="B179" s="69" t="s">
        <v>364</v>
      </c>
      <c r="C179" s="67">
        <v>750</v>
      </c>
      <c r="D179" s="64" t="s">
        <v>272</v>
      </c>
    </row>
    <row r="180" spans="1:4">
      <c r="A180" s="68" t="s">
        <v>249</v>
      </c>
      <c r="B180" s="69" t="s">
        <v>365</v>
      </c>
      <c r="C180" s="67">
        <v>700</v>
      </c>
    </row>
    <row r="181" spans="1:4">
      <c r="A181" s="68" t="s">
        <v>249</v>
      </c>
      <c r="B181" s="69" t="s">
        <v>137</v>
      </c>
      <c r="C181" s="67">
        <v>1400</v>
      </c>
    </row>
    <row r="182" spans="1:4">
      <c r="A182" s="68" t="s">
        <v>249</v>
      </c>
      <c r="B182" s="69" t="s">
        <v>486</v>
      </c>
      <c r="C182" s="69">
        <v>800</v>
      </c>
    </row>
    <row r="183" spans="1:4">
      <c r="A183" s="68" t="s">
        <v>249</v>
      </c>
      <c r="B183" s="69" t="s">
        <v>366</v>
      </c>
      <c r="C183" s="67">
        <v>750</v>
      </c>
    </row>
    <row r="184" spans="1:4">
      <c r="A184" s="68" t="s">
        <v>249</v>
      </c>
      <c r="B184" s="69" t="s">
        <v>369</v>
      </c>
      <c r="C184" s="92">
        <v>1000</v>
      </c>
    </row>
    <row r="185" spans="1:4">
      <c r="A185" s="68" t="s">
        <v>249</v>
      </c>
      <c r="B185" s="69" t="s">
        <v>139</v>
      </c>
      <c r="C185" s="67">
        <v>950</v>
      </c>
    </row>
    <row r="186" spans="1:4">
      <c r="A186" s="68" t="s">
        <v>249</v>
      </c>
      <c r="B186" s="69" t="s">
        <v>138</v>
      </c>
      <c r="C186" s="69">
        <v>900</v>
      </c>
    </row>
    <row r="187" spans="1:4">
      <c r="A187" s="68" t="s">
        <v>249</v>
      </c>
      <c r="B187" s="69" t="s">
        <v>361</v>
      </c>
      <c r="C187" s="67">
        <v>750</v>
      </c>
    </row>
    <row r="188" spans="1:4">
      <c r="A188" s="68" t="s">
        <v>249</v>
      </c>
      <c r="B188" s="69" t="s">
        <v>367</v>
      </c>
      <c r="C188" s="67">
        <v>1699</v>
      </c>
    </row>
    <row r="189" spans="1:4">
      <c r="A189" s="68" t="s">
        <v>249</v>
      </c>
      <c r="B189" s="69" t="s">
        <v>368</v>
      </c>
      <c r="C189" s="67">
        <v>1300</v>
      </c>
    </row>
    <row r="190" spans="1:4">
      <c r="A190" s="68" t="s">
        <v>249</v>
      </c>
      <c r="B190" s="68" t="s">
        <v>244</v>
      </c>
      <c r="C190" s="66">
        <v>160</v>
      </c>
    </row>
    <row r="191" spans="1:4">
      <c r="A191" s="68" t="s">
        <v>249</v>
      </c>
      <c r="B191" s="68" t="s">
        <v>362</v>
      </c>
      <c r="C191" s="66">
        <v>100</v>
      </c>
      <c r="D191" s="64" t="s">
        <v>52</v>
      </c>
    </row>
    <row r="192" spans="1:4">
      <c r="A192" s="68" t="s">
        <v>249</v>
      </c>
      <c r="B192" s="70" t="s">
        <v>219</v>
      </c>
      <c r="C192" s="67">
        <v>5</v>
      </c>
    </row>
    <row r="194" spans="1:4">
      <c r="A194" s="68" t="s">
        <v>268</v>
      </c>
      <c r="B194" s="68" t="s">
        <v>68</v>
      </c>
      <c r="C194" s="66">
        <v>1000</v>
      </c>
      <c r="D194" s="64" t="s">
        <v>478</v>
      </c>
    </row>
    <row r="195" spans="1:4">
      <c r="A195" s="68" t="s">
        <v>268</v>
      </c>
      <c r="B195" s="68" t="s">
        <v>250</v>
      </c>
      <c r="C195" s="66">
        <v>850</v>
      </c>
      <c r="D195" s="64" t="s">
        <v>274</v>
      </c>
    </row>
    <row r="196" spans="1:4">
      <c r="A196" s="68" t="s">
        <v>268</v>
      </c>
      <c r="B196" s="68" t="s">
        <v>69</v>
      </c>
      <c r="C196" s="66">
        <v>800</v>
      </c>
      <c r="D196" s="64" t="s">
        <v>272</v>
      </c>
    </row>
    <row r="197" spans="1:4">
      <c r="A197" s="68" t="s">
        <v>268</v>
      </c>
      <c r="B197" s="68" t="s">
        <v>70</v>
      </c>
      <c r="C197" s="66">
        <v>900</v>
      </c>
      <c r="D197" s="64"/>
    </row>
    <row r="198" spans="1:4" ht="47.25">
      <c r="A198" s="68" t="s">
        <v>268</v>
      </c>
      <c r="B198" s="68" t="s">
        <v>71</v>
      </c>
      <c r="C198" s="66">
        <v>750</v>
      </c>
      <c r="D198" s="83" t="s">
        <v>478</v>
      </c>
    </row>
    <row r="199" spans="1:4">
      <c r="A199" s="68" t="s">
        <v>268</v>
      </c>
      <c r="B199" s="68" t="s">
        <v>72</v>
      </c>
      <c r="C199" s="66">
        <v>800</v>
      </c>
      <c r="D199" s="64" t="s">
        <v>510</v>
      </c>
    </row>
    <row r="200" spans="1:4">
      <c r="A200" s="68" t="s">
        <v>268</v>
      </c>
      <c r="B200" s="68" t="s">
        <v>251</v>
      </c>
      <c r="C200" s="66">
        <v>660</v>
      </c>
      <c r="D200" s="64" t="s">
        <v>272</v>
      </c>
    </row>
    <row r="201" spans="1:4">
      <c r="A201" s="68" t="s">
        <v>268</v>
      </c>
      <c r="B201" s="68" t="s">
        <v>73</v>
      </c>
      <c r="C201" s="66">
        <v>1300</v>
      </c>
    </row>
    <row r="202" spans="1:4">
      <c r="A202" s="68" t="s">
        <v>268</v>
      </c>
      <c r="B202" s="68" t="s">
        <v>252</v>
      </c>
      <c r="C202" s="66">
        <v>900</v>
      </c>
    </row>
    <row r="203" spans="1:4">
      <c r="A203" s="68" t="s">
        <v>268</v>
      </c>
      <c r="B203" s="68" t="s">
        <v>253</v>
      </c>
      <c r="C203" s="66">
        <v>900</v>
      </c>
    </row>
    <row r="204" spans="1:4">
      <c r="A204" s="68" t="s">
        <v>268</v>
      </c>
      <c r="B204" s="68" t="s">
        <v>254</v>
      </c>
      <c r="C204" s="66">
        <v>1000</v>
      </c>
    </row>
    <row r="205" spans="1:4">
      <c r="A205" s="68" t="s">
        <v>268</v>
      </c>
      <c r="B205" s="68" t="s">
        <v>255</v>
      </c>
      <c r="C205" s="66">
        <v>1000</v>
      </c>
    </row>
    <row r="206" spans="1:4">
      <c r="A206" s="68" t="s">
        <v>268</v>
      </c>
      <c r="B206" s="68" t="s">
        <v>256</v>
      </c>
      <c r="C206" s="66">
        <v>1000</v>
      </c>
    </row>
    <row r="207" spans="1:4">
      <c r="A207" s="68" t="s">
        <v>268</v>
      </c>
      <c r="B207" s="68" t="s">
        <v>257</v>
      </c>
      <c r="C207" s="66">
        <v>1100</v>
      </c>
    </row>
    <row r="208" spans="1:4">
      <c r="A208" s="68" t="s">
        <v>268</v>
      </c>
      <c r="B208" s="68" t="s">
        <v>494</v>
      </c>
      <c r="C208" s="66">
        <v>680</v>
      </c>
    </row>
    <row r="209" spans="1:4">
      <c r="A209" s="68" t="s">
        <v>268</v>
      </c>
      <c r="B209" s="68" t="s">
        <v>495</v>
      </c>
      <c r="C209" s="66">
        <v>700</v>
      </c>
    </row>
    <row r="210" spans="1:4">
      <c r="A210" s="68" t="s">
        <v>268</v>
      </c>
      <c r="B210" s="68" t="s">
        <v>259</v>
      </c>
      <c r="C210" s="66">
        <v>630</v>
      </c>
    </row>
    <row r="211" spans="1:4">
      <c r="A211" s="68" t="s">
        <v>268</v>
      </c>
      <c r="B211" s="68" t="s">
        <v>260</v>
      </c>
      <c r="C211" s="66">
        <v>680</v>
      </c>
    </row>
    <row r="212" spans="1:4">
      <c r="A212" s="68" t="s">
        <v>268</v>
      </c>
      <c r="B212" s="68" t="s">
        <v>261</v>
      </c>
      <c r="C212" s="66">
        <v>650</v>
      </c>
    </row>
    <row r="213" spans="1:4">
      <c r="A213" s="68" t="s">
        <v>268</v>
      </c>
      <c r="B213" s="68" t="s">
        <v>262</v>
      </c>
      <c r="C213" s="66">
        <v>700</v>
      </c>
    </row>
    <row r="214" spans="1:4">
      <c r="A214" s="68" t="s">
        <v>268</v>
      </c>
      <c r="B214" s="68" t="s">
        <v>475</v>
      </c>
      <c r="C214" s="66">
        <v>530</v>
      </c>
    </row>
    <row r="215" spans="1:4">
      <c r="A215" s="68" t="s">
        <v>268</v>
      </c>
      <c r="B215" s="68" t="s">
        <v>263</v>
      </c>
      <c r="C215" s="66">
        <v>1150</v>
      </c>
    </row>
    <row r="216" spans="1:4">
      <c r="A216" s="68" t="s">
        <v>268</v>
      </c>
      <c r="B216" s="68" t="s">
        <v>264</v>
      </c>
      <c r="C216" s="66">
        <v>1150</v>
      </c>
    </row>
    <row r="217" spans="1:4">
      <c r="A217" s="68" t="s">
        <v>268</v>
      </c>
      <c r="B217" s="68" t="s">
        <v>265</v>
      </c>
      <c r="C217" s="66">
        <v>1150</v>
      </c>
    </row>
    <row r="218" spans="1:4">
      <c r="A218" s="68" t="s">
        <v>268</v>
      </c>
      <c r="B218" s="68" t="s">
        <v>266</v>
      </c>
      <c r="C218" s="66">
        <v>1450</v>
      </c>
    </row>
    <row r="219" spans="1:4">
      <c r="A219" s="68" t="s">
        <v>268</v>
      </c>
      <c r="B219" s="68" t="s">
        <v>267</v>
      </c>
      <c r="C219" s="66">
        <v>1750</v>
      </c>
    </row>
    <row r="220" spans="1:4">
      <c r="A220" s="68" t="s">
        <v>268</v>
      </c>
      <c r="B220" s="68" t="s">
        <v>97</v>
      </c>
      <c r="C220" s="66">
        <v>110</v>
      </c>
      <c r="D220" s="64" t="s">
        <v>54</v>
      </c>
    </row>
    <row r="221" spans="1:4">
      <c r="A221" s="68" t="s">
        <v>268</v>
      </c>
      <c r="B221" s="68" t="s">
        <v>98</v>
      </c>
      <c r="C221" s="66">
        <v>130</v>
      </c>
      <c r="D221" s="64" t="s">
        <v>52</v>
      </c>
    </row>
    <row r="222" spans="1:4">
      <c r="A222" s="68" t="s">
        <v>268</v>
      </c>
      <c r="B222" s="68" t="s">
        <v>99</v>
      </c>
      <c r="C222" s="66">
        <v>160</v>
      </c>
    </row>
    <row r="223" spans="1:4">
      <c r="A223" s="68" t="s">
        <v>268</v>
      </c>
      <c r="B223" s="68" t="s">
        <v>219</v>
      </c>
      <c r="C223" s="66">
        <v>5</v>
      </c>
    </row>
    <row r="225" spans="1:4">
      <c r="A225" s="68" t="s">
        <v>270</v>
      </c>
      <c r="B225" s="68" t="s">
        <v>74</v>
      </c>
      <c r="C225" s="66">
        <v>1100</v>
      </c>
      <c r="D225" s="64" t="s">
        <v>478</v>
      </c>
    </row>
    <row r="226" spans="1:4">
      <c r="A226" s="68" t="s">
        <v>270</v>
      </c>
      <c r="B226" s="68" t="s">
        <v>75</v>
      </c>
      <c r="C226" s="66">
        <v>880</v>
      </c>
      <c r="D226" s="64" t="s">
        <v>274</v>
      </c>
    </row>
    <row r="227" spans="1:4">
      <c r="A227" s="68" t="s">
        <v>270</v>
      </c>
      <c r="B227" s="68" t="s">
        <v>76</v>
      </c>
      <c r="C227" s="66">
        <v>980</v>
      </c>
      <c r="D227" s="64" t="s">
        <v>272</v>
      </c>
    </row>
    <row r="228" spans="1:4">
      <c r="A228" s="68" t="s">
        <v>270</v>
      </c>
      <c r="B228" s="68" t="s">
        <v>77</v>
      </c>
      <c r="C228" s="66">
        <v>1100</v>
      </c>
      <c r="D228" s="64"/>
    </row>
    <row r="229" spans="1:4">
      <c r="A229" s="68" t="s">
        <v>270</v>
      </c>
      <c r="B229" s="68" t="s">
        <v>107</v>
      </c>
      <c r="C229" s="66">
        <v>2100</v>
      </c>
      <c r="D229" s="64" t="s">
        <v>478</v>
      </c>
    </row>
    <row r="230" spans="1:4">
      <c r="A230" s="68" t="s">
        <v>270</v>
      </c>
      <c r="B230" s="68" t="s">
        <v>479</v>
      </c>
      <c r="C230" s="66">
        <v>1500</v>
      </c>
      <c r="D230" s="64" t="s">
        <v>510</v>
      </c>
    </row>
    <row r="231" spans="1:4">
      <c r="A231" s="68" t="s">
        <v>270</v>
      </c>
      <c r="B231" s="68" t="s">
        <v>78</v>
      </c>
      <c r="C231" s="66">
        <v>1200</v>
      </c>
      <c r="D231" s="64" t="s">
        <v>272</v>
      </c>
    </row>
    <row r="232" spans="1:4">
      <c r="A232" s="68" t="s">
        <v>270</v>
      </c>
      <c r="B232" s="68" t="s">
        <v>79</v>
      </c>
      <c r="C232" s="66">
        <v>720</v>
      </c>
      <c r="D232" s="64"/>
    </row>
    <row r="233" spans="1:4">
      <c r="A233" s="68" t="s">
        <v>270</v>
      </c>
      <c r="B233" s="68" t="s">
        <v>80</v>
      </c>
      <c r="C233" s="66">
        <v>760</v>
      </c>
    </row>
    <row r="234" spans="1:4">
      <c r="A234" s="68" t="s">
        <v>270</v>
      </c>
      <c r="B234" s="68" t="s">
        <v>81</v>
      </c>
      <c r="C234" s="66">
        <v>880</v>
      </c>
    </row>
    <row r="235" spans="1:4">
      <c r="A235" s="68" t="s">
        <v>270</v>
      </c>
      <c r="B235" s="68" t="s">
        <v>82</v>
      </c>
      <c r="C235" s="66">
        <v>1350</v>
      </c>
    </row>
    <row r="236" spans="1:4">
      <c r="A236" s="68" t="s">
        <v>270</v>
      </c>
      <c r="B236" s="68" t="s">
        <v>83</v>
      </c>
      <c r="C236" s="66">
        <v>1250</v>
      </c>
    </row>
    <row r="237" spans="1:4">
      <c r="A237" s="68" t="s">
        <v>270</v>
      </c>
      <c r="B237" s="68" t="s">
        <v>84</v>
      </c>
      <c r="C237" s="66">
        <v>2100</v>
      </c>
    </row>
    <row r="238" spans="1:4">
      <c r="A238" s="68" t="s">
        <v>270</v>
      </c>
      <c r="B238" s="68" t="s">
        <v>85</v>
      </c>
      <c r="C238" s="66">
        <v>2100</v>
      </c>
    </row>
    <row r="239" spans="1:4">
      <c r="A239" s="68" t="s">
        <v>270</v>
      </c>
      <c r="B239" s="68" t="s">
        <v>86</v>
      </c>
      <c r="C239" s="66">
        <v>1600</v>
      </c>
    </row>
    <row r="240" spans="1:4">
      <c r="A240" s="68" t="s">
        <v>270</v>
      </c>
      <c r="B240" s="68" t="s">
        <v>87</v>
      </c>
      <c r="C240" s="66">
        <v>1600</v>
      </c>
    </row>
    <row r="241" spans="1:3">
      <c r="A241" s="68" t="s">
        <v>270</v>
      </c>
      <c r="B241" s="68" t="s">
        <v>88</v>
      </c>
      <c r="C241" s="66">
        <v>2150</v>
      </c>
    </row>
    <row r="242" spans="1:3">
      <c r="A242" s="68" t="s">
        <v>270</v>
      </c>
      <c r="B242" s="68" t="s">
        <v>480</v>
      </c>
      <c r="C242" s="66">
        <v>1200</v>
      </c>
    </row>
    <row r="243" spans="1:3">
      <c r="A243" s="68" t="s">
        <v>270</v>
      </c>
      <c r="B243" s="68" t="s">
        <v>481</v>
      </c>
      <c r="C243" s="66">
        <v>650</v>
      </c>
    </row>
    <row r="244" spans="1:3">
      <c r="A244" s="68" t="s">
        <v>270</v>
      </c>
      <c r="B244" s="68" t="s">
        <v>482</v>
      </c>
      <c r="C244" s="66">
        <v>880</v>
      </c>
    </row>
    <row r="245" spans="1:3">
      <c r="A245" s="68" t="s">
        <v>270</v>
      </c>
      <c r="B245" s="68" t="s">
        <v>483</v>
      </c>
      <c r="C245" s="66">
        <v>650</v>
      </c>
    </row>
    <row r="246" spans="1:3">
      <c r="A246" s="68" t="s">
        <v>270</v>
      </c>
      <c r="B246" s="68" t="s">
        <v>253</v>
      </c>
      <c r="C246" s="66">
        <v>900</v>
      </c>
    </row>
    <row r="247" spans="1:3">
      <c r="A247" s="68" t="s">
        <v>270</v>
      </c>
      <c r="B247" s="68" t="s">
        <v>254</v>
      </c>
      <c r="C247" s="66">
        <v>1000</v>
      </c>
    </row>
    <row r="248" spans="1:3">
      <c r="A248" s="68" t="s">
        <v>270</v>
      </c>
      <c r="B248" s="68" t="s">
        <v>255</v>
      </c>
      <c r="C248" s="66">
        <v>1000</v>
      </c>
    </row>
    <row r="249" spans="1:3">
      <c r="A249" s="68" t="s">
        <v>270</v>
      </c>
      <c r="B249" s="68" t="s">
        <v>256</v>
      </c>
      <c r="C249" s="66">
        <v>1000</v>
      </c>
    </row>
    <row r="250" spans="1:3">
      <c r="A250" s="68" t="s">
        <v>270</v>
      </c>
      <c r="B250" s="68" t="s">
        <v>258</v>
      </c>
      <c r="C250" s="66">
        <v>680</v>
      </c>
    </row>
    <row r="251" spans="1:3">
      <c r="A251" s="68" t="s">
        <v>270</v>
      </c>
      <c r="B251" s="68" t="s">
        <v>259</v>
      </c>
      <c r="C251" s="66">
        <v>630</v>
      </c>
    </row>
    <row r="252" spans="1:3">
      <c r="A252" s="68" t="s">
        <v>270</v>
      </c>
      <c r="B252" s="68" t="s">
        <v>261</v>
      </c>
      <c r="C252" s="66">
        <v>650</v>
      </c>
    </row>
    <row r="253" spans="1:3">
      <c r="A253" s="68" t="s">
        <v>270</v>
      </c>
      <c r="B253" s="68" t="s">
        <v>262</v>
      </c>
      <c r="C253" s="66">
        <v>700</v>
      </c>
    </row>
    <row r="254" spans="1:3">
      <c r="A254" s="68" t="s">
        <v>270</v>
      </c>
      <c r="B254" s="68" t="s">
        <v>475</v>
      </c>
      <c r="C254" s="66">
        <v>530</v>
      </c>
    </row>
    <row r="255" spans="1:3">
      <c r="A255" s="68" t="s">
        <v>270</v>
      </c>
      <c r="B255" s="68" t="s">
        <v>263</v>
      </c>
      <c r="C255" s="66">
        <v>1150</v>
      </c>
    </row>
    <row r="256" spans="1:3">
      <c r="A256" s="68" t="s">
        <v>270</v>
      </c>
      <c r="B256" s="68" t="s">
        <v>266</v>
      </c>
      <c r="C256" s="66">
        <v>1450</v>
      </c>
    </row>
    <row r="257" spans="1:4">
      <c r="A257" s="68" t="s">
        <v>270</v>
      </c>
      <c r="B257" s="68" t="s">
        <v>267</v>
      </c>
      <c r="C257" s="66">
        <v>1750</v>
      </c>
    </row>
    <row r="258" spans="1:4">
      <c r="A258" s="68" t="s">
        <v>270</v>
      </c>
      <c r="B258" s="68" t="s">
        <v>97</v>
      </c>
      <c r="C258" s="66">
        <v>110</v>
      </c>
      <c r="D258" s="64" t="s">
        <v>54</v>
      </c>
    </row>
    <row r="259" spans="1:4">
      <c r="A259" s="68" t="s">
        <v>270</v>
      </c>
      <c r="B259" s="68" t="s">
        <v>269</v>
      </c>
      <c r="C259" s="66">
        <v>140</v>
      </c>
      <c r="D259" s="64" t="s">
        <v>52</v>
      </c>
    </row>
    <row r="260" spans="1:4">
      <c r="A260" s="68" t="s">
        <v>270</v>
      </c>
      <c r="B260" s="68" t="s">
        <v>99</v>
      </c>
      <c r="C260" s="66">
        <v>160</v>
      </c>
    </row>
    <row r="261" spans="1:4">
      <c r="A261" s="68" t="s">
        <v>270</v>
      </c>
      <c r="B261" s="68" t="s">
        <v>219</v>
      </c>
      <c r="C261" s="66">
        <v>5</v>
      </c>
    </row>
    <row r="265" spans="1:4">
      <c r="A265" s="68" t="s">
        <v>144</v>
      </c>
      <c r="B265" s="68" t="s">
        <v>220</v>
      </c>
      <c r="C265" s="66">
        <v>2500</v>
      </c>
      <c r="D265" s="64" t="s">
        <v>478</v>
      </c>
    </row>
    <row r="266" spans="1:4">
      <c r="A266" s="68" t="s">
        <v>144</v>
      </c>
      <c r="B266" s="68" t="s">
        <v>107</v>
      </c>
      <c r="C266" s="66">
        <v>1700</v>
      </c>
      <c r="D266" s="64" t="s">
        <v>274</v>
      </c>
    </row>
    <row r="267" spans="1:4">
      <c r="A267" s="68" t="s">
        <v>144</v>
      </c>
      <c r="B267" s="68" t="s">
        <v>108</v>
      </c>
      <c r="C267" s="66">
        <v>1600</v>
      </c>
      <c r="D267" s="64" t="s">
        <v>272</v>
      </c>
    </row>
    <row r="268" spans="1:4">
      <c r="A268" s="68" t="s">
        <v>144</v>
      </c>
      <c r="B268" s="68" t="s">
        <v>221</v>
      </c>
      <c r="C268" s="66">
        <v>1400</v>
      </c>
    </row>
    <row r="269" spans="1:4">
      <c r="A269" s="68" t="s">
        <v>144</v>
      </c>
      <c r="B269" s="68" t="s">
        <v>109</v>
      </c>
      <c r="C269" s="66">
        <v>1400</v>
      </c>
    </row>
    <row r="270" spans="1:4">
      <c r="A270" s="68" t="s">
        <v>144</v>
      </c>
      <c r="B270" s="68" t="s">
        <v>222</v>
      </c>
      <c r="C270" s="66">
        <v>1200</v>
      </c>
    </row>
    <row r="271" spans="1:4">
      <c r="A271" s="68" t="s">
        <v>144</v>
      </c>
      <c r="B271" s="68" t="s">
        <v>110</v>
      </c>
      <c r="C271" s="66">
        <v>1100</v>
      </c>
    </row>
    <row r="272" spans="1:4">
      <c r="A272" s="68" t="s">
        <v>144</v>
      </c>
      <c r="B272" s="68" t="s">
        <v>111</v>
      </c>
      <c r="C272" s="66">
        <v>1200</v>
      </c>
    </row>
    <row r="273" spans="1:3">
      <c r="A273" s="68" t="s">
        <v>144</v>
      </c>
      <c r="B273" s="68" t="s">
        <v>112</v>
      </c>
      <c r="C273" s="66">
        <v>1200</v>
      </c>
    </row>
    <row r="274" spans="1:3">
      <c r="A274" s="68" t="s">
        <v>144</v>
      </c>
      <c r="B274" s="68" t="s">
        <v>113</v>
      </c>
      <c r="C274" s="66">
        <v>1000</v>
      </c>
    </row>
    <row r="275" spans="1:3">
      <c r="A275" s="68" t="s">
        <v>144</v>
      </c>
      <c r="B275" s="68" t="s">
        <v>114</v>
      </c>
      <c r="C275" s="66">
        <v>1000</v>
      </c>
    </row>
    <row r="276" spans="1:3">
      <c r="A276" s="68" t="s">
        <v>144</v>
      </c>
      <c r="B276" s="68" t="s">
        <v>115</v>
      </c>
      <c r="C276" s="66">
        <v>900</v>
      </c>
    </row>
    <row r="277" spans="1:3">
      <c r="A277" s="68" t="s">
        <v>144</v>
      </c>
      <c r="B277" s="68" t="s">
        <v>116</v>
      </c>
      <c r="C277" s="66">
        <v>1650</v>
      </c>
    </row>
    <row r="278" spans="1:3">
      <c r="A278" s="68" t="s">
        <v>144</v>
      </c>
      <c r="B278" s="68" t="s">
        <v>223</v>
      </c>
      <c r="C278" s="66">
        <v>1750</v>
      </c>
    </row>
    <row r="279" spans="1:3">
      <c r="A279" s="68" t="s">
        <v>144</v>
      </c>
      <c r="B279" s="68" t="s">
        <v>224</v>
      </c>
      <c r="C279" s="66">
        <v>1500</v>
      </c>
    </row>
    <row r="280" spans="1:3">
      <c r="A280" s="68" t="s">
        <v>144</v>
      </c>
      <c r="B280" s="68" t="s">
        <v>121</v>
      </c>
      <c r="C280" s="66">
        <v>1100</v>
      </c>
    </row>
    <row r="281" spans="1:3">
      <c r="A281" s="68" t="s">
        <v>144</v>
      </c>
      <c r="B281" s="68" t="s">
        <v>122</v>
      </c>
      <c r="C281" s="66">
        <v>1050</v>
      </c>
    </row>
    <row r="282" spans="1:3">
      <c r="A282" s="68" t="s">
        <v>144</v>
      </c>
      <c r="B282" s="68" t="s">
        <v>118</v>
      </c>
      <c r="C282" s="66">
        <v>1050</v>
      </c>
    </row>
    <row r="283" spans="1:3">
      <c r="A283" s="68" t="s">
        <v>144</v>
      </c>
      <c r="B283" s="68" t="s">
        <v>119</v>
      </c>
      <c r="C283" s="66">
        <v>1150</v>
      </c>
    </row>
    <row r="284" spans="1:3">
      <c r="A284" s="68" t="s">
        <v>144</v>
      </c>
      <c r="B284" s="68" t="s">
        <v>120</v>
      </c>
      <c r="C284" s="66">
        <v>1050</v>
      </c>
    </row>
    <row r="285" spans="1:3">
      <c r="A285" s="68" t="s">
        <v>144</v>
      </c>
      <c r="B285" s="68" t="s">
        <v>345</v>
      </c>
      <c r="C285" s="66">
        <v>1050</v>
      </c>
    </row>
    <row r="286" spans="1:3">
      <c r="A286" s="68" t="s">
        <v>144</v>
      </c>
      <c r="B286" s="68" t="s">
        <v>360</v>
      </c>
      <c r="C286" s="66">
        <v>1200</v>
      </c>
    </row>
    <row r="287" spans="1:3">
      <c r="A287" s="68" t="s">
        <v>144</v>
      </c>
      <c r="B287" s="68" t="s">
        <v>509</v>
      </c>
      <c r="C287" s="66">
        <v>1200</v>
      </c>
    </row>
    <row r="288" spans="1:3">
      <c r="A288" s="68" t="s">
        <v>144</v>
      </c>
      <c r="B288" s="68" t="s">
        <v>346</v>
      </c>
      <c r="C288" s="66">
        <v>950</v>
      </c>
    </row>
    <row r="289" spans="1:4">
      <c r="A289" s="68" t="s">
        <v>144</v>
      </c>
      <c r="B289" s="68" t="s">
        <v>347</v>
      </c>
      <c r="C289" s="66">
        <v>950</v>
      </c>
    </row>
    <row r="290" spans="1:4">
      <c r="A290" s="68" t="s">
        <v>144</v>
      </c>
      <c r="B290" s="68" t="s">
        <v>348</v>
      </c>
      <c r="C290" s="66">
        <v>800</v>
      </c>
    </row>
    <row r="291" spans="1:4">
      <c r="A291" s="68" t="s">
        <v>144</v>
      </c>
      <c r="B291" s="68" t="s">
        <v>349</v>
      </c>
      <c r="C291" s="66">
        <v>800</v>
      </c>
    </row>
    <row r="292" spans="1:4">
      <c r="A292" s="68" t="s">
        <v>144</v>
      </c>
      <c r="B292" s="68" t="s">
        <v>350</v>
      </c>
      <c r="C292" s="66">
        <v>750</v>
      </c>
    </row>
    <row r="293" spans="1:4">
      <c r="A293" s="68" t="s">
        <v>144</v>
      </c>
      <c r="B293" s="68" t="s">
        <v>351</v>
      </c>
      <c r="C293" s="66">
        <v>750</v>
      </c>
    </row>
    <row r="294" spans="1:4">
      <c r="A294" s="68" t="s">
        <v>144</v>
      </c>
      <c r="B294" s="68" t="s">
        <v>117</v>
      </c>
      <c r="C294" s="66">
        <v>700</v>
      </c>
    </row>
    <row r="295" spans="1:4">
      <c r="A295" s="68" t="s">
        <v>144</v>
      </c>
      <c r="B295" s="68" t="s">
        <v>352</v>
      </c>
      <c r="C295" s="66">
        <v>700</v>
      </c>
    </row>
    <row r="296" spans="1:4">
      <c r="A296" s="68" t="s">
        <v>144</v>
      </c>
      <c r="B296" s="68" t="s">
        <v>353</v>
      </c>
      <c r="C296" s="66">
        <v>600</v>
      </c>
    </row>
    <row r="297" spans="1:4">
      <c r="A297" s="68" t="s">
        <v>144</v>
      </c>
      <c r="B297" s="68" t="s">
        <v>354</v>
      </c>
      <c r="C297" s="66">
        <v>600</v>
      </c>
    </row>
    <row r="298" spans="1:4">
      <c r="A298" s="68" t="s">
        <v>144</v>
      </c>
      <c r="B298" s="68" t="s">
        <v>355</v>
      </c>
      <c r="C298" s="66">
        <v>600</v>
      </c>
    </row>
    <row r="299" spans="1:4">
      <c r="A299" s="68" t="s">
        <v>144</v>
      </c>
      <c r="B299" s="68" t="s">
        <v>356</v>
      </c>
      <c r="C299" s="66">
        <v>600</v>
      </c>
    </row>
    <row r="300" spans="1:4">
      <c r="A300" s="68" t="s">
        <v>144</v>
      </c>
      <c r="B300" s="68" t="s">
        <v>357</v>
      </c>
      <c r="C300" s="66">
        <v>450</v>
      </c>
    </row>
    <row r="301" spans="1:4">
      <c r="A301" s="68" t="s">
        <v>144</v>
      </c>
      <c r="B301" s="68" t="s">
        <v>358</v>
      </c>
      <c r="C301" s="66">
        <v>300</v>
      </c>
    </row>
    <row r="302" spans="1:4">
      <c r="A302" s="68" t="s">
        <v>144</v>
      </c>
      <c r="B302" s="68" t="s">
        <v>359</v>
      </c>
      <c r="C302" s="66">
        <v>450</v>
      </c>
    </row>
    <row r="303" spans="1:4">
      <c r="A303" s="68" t="s">
        <v>144</v>
      </c>
      <c r="B303" s="68" t="s">
        <v>225</v>
      </c>
      <c r="C303" s="66">
        <v>160</v>
      </c>
      <c r="D303" s="64" t="s">
        <v>54</v>
      </c>
    </row>
    <row r="304" spans="1:4">
      <c r="A304" s="68" t="s">
        <v>144</v>
      </c>
      <c r="B304" s="68" t="s">
        <v>226</v>
      </c>
      <c r="C304" s="66">
        <v>150</v>
      </c>
      <c r="D304" s="64" t="s">
        <v>52</v>
      </c>
    </row>
    <row r="305" spans="1:3">
      <c r="A305" s="68" t="s">
        <v>144</v>
      </c>
      <c r="B305" s="68" t="s">
        <v>227</v>
      </c>
      <c r="C305" s="66">
        <v>100</v>
      </c>
    </row>
    <row r="306" spans="1:3">
      <c r="A306" s="68" t="s">
        <v>144</v>
      </c>
      <c r="B306" s="68" t="s">
        <v>219</v>
      </c>
      <c r="C306" s="66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A13" sqref="A13:A16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123</v>
      </c>
      <c r="I1" s="1" t="s">
        <v>124</v>
      </c>
    </row>
    <row r="2" spans="1:10" ht="15.75">
      <c r="A2" s="1" t="s">
        <v>51</v>
      </c>
      <c r="B2" t="s">
        <v>60</v>
      </c>
      <c r="C2" t="s">
        <v>60</v>
      </c>
      <c r="D2" s="2" t="s">
        <v>146</v>
      </c>
      <c r="E2" t="s">
        <v>55</v>
      </c>
      <c r="F2" t="s">
        <v>55</v>
      </c>
      <c r="G2" s="2" t="s">
        <v>94</v>
      </c>
      <c r="H2" s="2"/>
      <c r="I2" s="2" t="s">
        <v>125</v>
      </c>
      <c r="J2" s="2"/>
    </row>
    <row r="3" spans="1:10" ht="15.75">
      <c r="B3" t="s">
        <v>61</v>
      </c>
      <c r="C3" t="s">
        <v>67</v>
      </c>
      <c r="D3" s="2" t="s">
        <v>145</v>
      </c>
      <c r="E3" t="s">
        <v>65</v>
      </c>
      <c r="F3" t="s">
        <v>65</v>
      </c>
      <c r="G3" s="2" t="s">
        <v>95</v>
      </c>
      <c r="H3" s="2" t="s">
        <v>128</v>
      </c>
      <c r="I3" s="2" t="s">
        <v>126</v>
      </c>
      <c r="J3" s="2"/>
    </row>
    <row r="4" spans="1:10" ht="15.75">
      <c r="B4" t="s">
        <v>62</v>
      </c>
      <c r="C4" t="s">
        <v>62</v>
      </c>
      <c r="D4" s="2" t="s">
        <v>140</v>
      </c>
      <c r="E4"/>
      <c r="F4"/>
      <c r="G4" s="2" t="s">
        <v>96</v>
      </c>
      <c r="H4" s="2" t="s">
        <v>129</v>
      </c>
      <c r="I4" s="2" t="s">
        <v>127</v>
      </c>
      <c r="J4" s="2"/>
    </row>
    <row r="5" spans="1:10" ht="15.75">
      <c r="D5"/>
      <c r="E5"/>
      <c r="F5"/>
      <c r="G5"/>
      <c r="H5" s="2" t="s">
        <v>148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141</v>
      </c>
      <c r="B13" s="4"/>
      <c r="C13" s="4"/>
      <c r="D13" s="4"/>
      <c r="E13" s="4"/>
      <c r="F13" s="4"/>
      <c r="G13" s="4"/>
      <c r="H13" s="1" t="s">
        <v>215</v>
      </c>
    </row>
    <row r="14" spans="1:10">
      <c r="A14" s="1" t="s">
        <v>133</v>
      </c>
      <c r="B14"/>
      <c r="C14"/>
      <c r="D14"/>
      <c r="E14"/>
      <c r="F14"/>
      <c r="G14"/>
      <c r="H14" s="1" t="s">
        <v>142</v>
      </c>
    </row>
    <row r="15" spans="1:10">
      <c r="A15" s="1" t="s">
        <v>134</v>
      </c>
      <c r="B15"/>
      <c r="C15"/>
      <c r="D15"/>
      <c r="E15"/>
      <c r="F15"/>
      <c r="G15"/>
      <c r="H15" s="1" t="s">
        <v>143</v>
      </c>
    </row>
    <row r="16" spans="1:10">
      <c r="A16" s="1" t="s">
        <v>132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504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1" ht="41.25" customHeight="1">
      <c r="A13" s="73" t="s">
        <v>279</v>
      </c>
      <c r="B13" s="158" t="s">
        <v>213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IFERROR(VLOOKUP(B15,新メニュー!B225:C261,2,FALSE),"")</f>
        <v/>
      </c>
      <c r="F15" s="165"/>
      <c r="G15" s="162" t="s">
        <v>341</v>
      </c>
      <c r="H15" s="162"/>
      <c r="I15" s="163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IFERROR(VLOOKUP(B18,新メニュー!B225:C261,2,FALSE),"")</f>
        <v/>
      </c>
      <c r="F18" s="175"/>
      <c r="G18" s="154"/>
      <c r="H18" s="154"/>
      <c r="I18" s="155"/>
    </row>
    <row r="19" spans="1:12" ht="15" customHeight="1">
      <c r="A19" s="133"/>
      <c r="B19" s="186" t="s">
        <v>271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273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182" t="s">
        <v>457</v>
      </c>
      <c r="B21" s="179" t="s">
        <v>477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65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33"/>
      <c r="B23" s="186"/>
      <c r="C23" s="189"/>
      <c r="D23" s="189"/>
      <c r="E23" s="190"/>
      <c r="F23" s="191" t="s">
        <v>476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</sheetData>
  <sheetProtection sheet="1" objects="1" scenarios="1"/>
  <dataConsolidate/>
  <mergeCells count="52"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A4:A5"/>
    <mergeCell ref="B4:D5"/>
    <mergeCell ref="E4:E5"/>
    <mergeCell ref="F4:F5"/>
    <mergeCell ref="H1:I1"/>
    <mergeCell ref="A2:I2"/>
    <mergeCell ref="A3:C3"/>
    <mergeCell ref="G4:I4"/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</mergeCells>
  <phoneticPr fontId="3"/>
  <conditionalFormatting sqref="B19:D19">
    <cfRule type="notContainsBlanks" dxfId="74" priority="7" stopIfTrue="1">
      <formula>LEN(TRIM(B19))&gt;0</formula>
    </cfRule>
  </conditionalFormatting>
  <conditionalFormatting sqref="B18:F18">
    <cfRule type="notContainsBlanks" dxfId="73" priority="8" stopIfTrue="1">
      <formula>LEN(TRIM(B18))&gt;0</formula>
    </cfRule>
  </conditionalFormatting>
  <conditionalFormatting sqref="B21:I21 B22:C22 F22:I22">
    <cfRule type="notContainsBlanks" dxfId="72" priority="3" stopIfTrue="1">
      <formula>LEN(TRIM(B21))&gt;0</formula>
    </cfRule>
  </conditionalFormatting>
  <conditionalFormatting sqref="F10:F11">
    <cfRule type="notContainsBlanks" dxfId="71" priority="4" stopIfTrue="1">
      <formula>LEN(TRIM(F10))&gt;0</formula>
    </cfRule>
  </conditionalFormatting>
  <conditionalFormatting sqref="G4:I4">
    <cfRule type="expression" dxfId="70" priority="5" stopIfTrue="1">
      <formula>G4&lt;&gt;""</formula>
    </cfRule>
  </conditionalFormatting>
  <conditionalFormatting sqref="G5:I5">
    <cfRule type="expression" dxfId="69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8" priority="9" stopIfTrue="1">
      <formula>LEN(TRIM(A1))&gt;0</formula>
    </cfRule>
  </conditionalFormatting>
  <conditionalFormatting sqref="H20:I20">
    <cfRule type="notContainsText" dxfId="67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新メニュー!$B$258:$B$260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新メニュー!$D$258:$D$259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新メニュー!$D$225:$D$227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新メニュー!$D$229:$D$231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新メニュー!$B$225:$B$257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>
      <selection activeCell="A2" sqref="A2:H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504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89">
        <f>B4</f>
        <v>0</v>
      </c>
      <c r="F4" s="63" t="s">
        <v>4</v>
      </c>
      <c r="G4" s="199"/>
      <c r="H4" s="200"/>
      <c r="I4" s="58"/>
    </row>
    <row r="5" spans="1:9" ht="19.5" hidden="1">
      <c r="A5" s="62"/>
      <c r="F5" s="9"/>
      <c r="G5" s="10"/>
      <c r="H5" s="11"/>
    </row>
    <row r="6" spans="1:9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5"/>
    </row>
    <row r="7" spans="1:9" ht="27.75" customHeight="1">
      <c r="A7" s="117"/>
      <c r="B7" s="78" t="s">
        <v>6</v>
      </c>
      <c r="C7" s="126"/>
      <c r="D7" s="126"/>
      <c r="E7" s="126"/>
      <c r="F7" s="126"/>
      <c r="G7" s="126"/>
      <c r="H7" s="127"/>
    </row>
    <row r="8" spans="1:9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9"/>
    </row>
    <row r="9" spans="1:9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9"/>
    </row>
    <row r="10" spans="1:9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2"/>
    </row>
    <row r="11" spans="1:9" ht="21" customHeight="1">
      <c r="A11" s="133"/>
      <c r="B11" s="118"/>
      <c r="C11" s="119"/>
      <c r="D11" s="119"/>
      <c r="E11" s="16" t="s">
        <v>40</v>
      </c>
      <c r="F11" s="203"/>
      <c r="G11" s="203"/>
      <c r="H11" s="204"/>
    </row>
    <row r="12" spans="1:9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76"/>
    </row>
    <row r="13" spans="1:9" ht="41.25" customHeight="1">
      <c r="A13" s="73" t="s">
        <v>279</v>
      </c>
      <c r="B13" s="158" t="s">
        <v>214</v>
      </c>
      <c r="C13" s="159"/>
      <c r="D13" s="159"/>
      <c r="E13" s="159"/>
      <c r="F13" s="159"/>
      <c r="G13" s="159"/>
      <c r="H13" s="160"/>
    </row>
    <row r="14" spans="1:9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</row>
    <row r="15" spans="1:9" ht="13.5" customHeight="1">
      <c r="A15" s="132"/>
      <c r="B15" s="170"/>
      <c r="C15" s="171"/>
      <c r="D15" s="171"/>
      <c r="E15" s="164" t="str">
        <f>IFERROR(VLOOKUP(B15,新メニュー!B194:C219,2,FALSE),"")</f>
        <v/>
      </c>
      <c r="F15" s="165"/>
      <c r="G15" s="205" t="s">
        <v>342</v>
      </c>
      <c r="H15" s="206"/>
    </row>
    <row r="16" spans="1:9" ht="34.5" customHeight="1">
      <c r="A16" s="133"/>
      <c r="B16" s="172"/>
      <c r="C16" s="173"/>
      <c r="D16" s="173"/>
      <c r="E16" s="166"/>
      <c r="F16" s="167"/>
      <c r="G16" s="156"/>
      <c r="H16" s="157"/>
    </row>
    <row r="17" spans="1:11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</row>
    <row r="18" spans="1:11" ht="33.75" customHeight="1">
      <c r="A18" s="132"/>
      <c r="B18" s="150"/>
      <c r="C18" s="151"/>
      <c r="D18" s="152"/>
      <c r="E18" s="207" t="str">
        <f>IFERROR(VLOOKUP(B18,新メニュー!B220:C222,2,FALSE),"")</f>
        <v/>
      </c>
      <c r="F18" s="207"/>
      <c r="G18" s="154"/>
      <c r="H18" s="155"/>
    </row>
    <row r="19" spans="1:11" ht="15" customHeight="1">
      <c r="A19" s="133"/>
      <c r="B19" s="186" t="s">
        <v>344</v>
      </c>
      <c r="C19" s="195"/>
      <c r="D19" s="195"/>
      <c r="E19" s="153" t="s">
        <v>23</v>
      </c>
      <c r="F19" s="153"/>
      <c r="G19" s="156"/>
      <c r="H19" s="157"/>
    </row>
    <row r="20" spans="1:11" s="64" customFormat="1" ht="30" customHeight="1">
      <c r="A20" s="71" t="s">
        <v>273</v>
      </c>
      <c r="B20" s="168" t="s">
        <v>275</v>
      </c>
      <c r="C20" s="169"/>
      <c r="D20" s="169"/>
      <c r="E20" s="169"/>
      <c r="F20" s="169"/>
      <c r="G20" s="72" t="s">
        <v>276</v>
      </c>
      <c r="H20" s="85" t="str">
        <f>IF(B20="否","不要","枚数を入力してください")</f>
        <v>枚数を入力してください</v>
      </c>
      <c r="K20" s="5"/>
    </row>
    <row r="21" spans="1:11" ht="33.75" customHeight="1">
      <c r="A21" s="182" t="s">
        <v>458</v>
      </c>
      <c r="B21" s="210" t="s">
        <v>478</v>
      </c>
      <c r="C21" s="211"/>
      <c r="D21" s="211"/>
      <c r="E21" s="211"/>
      <c r="F21" s="211"/>
      <c r="G21" s="211"/>
      <c r="H21" s="212"/>
    </row>
    <row r="22" spans="1:11" ht="29.25" customHeight="1">
      <c r="A22" s="132"/>
      <c r="B22" s="77" t="s">
        <v>46</v>
      </c>
      <c r="C22" s="208"/>
      <c r="D22" s="208"/>
      <c r="E22" s="209"/>
      <c r="F22" s="213" t="s">
        <v>59</v>
      </c>
      <c r="G22" s="213"/>
      <c r="H22" s="20" t="s">
        <v>57</v>
      </c>
    </row>
    <row r="23" spans="1:11">
      <c r="A23" s="116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33"/>
      <c r="B24" s="176"/>
      <c r="C24" s="177"/>
      <c r="D24" s="177"/>
      <c r="E24" s="177"/>
      <c r="F24" s="177"/>
      <c r="G24" s="177"/>
      <c r="H24" s="178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94" t="s">
        <v>19</v>
      </c>
      <c r="B35" s="194"/>
      <c r="H35" s="27" t="s">
        <v>32</v>
      </c>
    </row>
    <row r="36" spans="1:8" ht="18.75" customHeight="1">
      <c r="A36" s="174" t="s">
        <v>21</v>
      </c>
      <c r="B36" s="174"/>
      <c r="C36" s="174"/>
      <c r="D36" s="174"/>
      <c r="E36" s="174"/>
      <c r="F36" s="174"/>
      <c r="G36" s="174"/>
    </row>
    <row r="37" spans="1:8" ht="18.75" customHeight="1">
      <c r="A37" s="174"/>
      <c r="B37" s="174"/>
      <c r="C37" s="174"/>
      <c r="D37" s="174"/>
      <c r="E37" s="174"/>
      <c r="F37" s="174"/>
      <c r="G37" s="174"/>
    </row>
  </sheetData>
  <sheetProtection sheet="1" objects="1" scenarios="1"/>
  <dataConsolidate/>
  <mergeCells count="45"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:H2"/>
    <mergeCell ref="A3:C3"/>
    <mergeCell ref="B4:D4"/>
    <mergeCell ref="G4:H4"/>
    <mergeCell ref="A6:A7"/>
    <mergeCell ref="C6:H6"/>
    <mergeCell ref="C7:H7"/>
  </mergeCells>
  <phoneticPr fontId="3"/>
  <conditionalFormatting sqref="B21 B22:C22">
    <cfRule type="notContainsBlanks" dxfId="66" priority="4" stopIfTrue="1">
      <formula>LEN(TRIM(B21))&gt;0</formula>
    </cfRule>
  </conditionalFormatting>
  <conditionalFormatting sqref="B13:H19">
    <cfRule type="notContainsBlanks" dxfId="65" priority="6" stopIfTrue="1">
      <formula>LEN(TRIM(B13))&gt;0</formula>
    </cfRule>
  </conditionalFormatting>
  <conditionalFormatting sqref="E15">
    <cfRule type="notContainsBlanks" dxfId="64" priority="2" stopIfTrue="1">
      <formula>LEN(TRIM(E15))&gt;0</formula>
    </cfRule>
  </conditionalFormatting>
  <conditionalFormatting sqref="F22 H22">
    <cfRule type="notContainsBlanks" dxfId="63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62" priority="8" stopIfTrue="1">
      <formula>LEN(TRIM(B1))&gt;0</formula>
    </cfRule>
  </conditionalFormatting>
  <conditionalFormatting sqref="H20">
    <cfRule type="notContainsText" dxfId="61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新メニュー!$B$220:$B$222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新メニュー!$D$194:$D$196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新メニュー!$D$198:$D$200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新メニュー!$B$194:$B$219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50EB-B681-4DE0-9E88-A74627DDECDE}">
  <sheetPr>
    <tabColor theme="2" tint="-9.9978637043366805E-2"/>
  </sheetPr>
  <dimension ref="A1:K36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496</v>
      </c>
      <c r="G1" s="6" t="s">
        <v>36</v>
      </c>
      <c r="H1" s="7"/>
    </row>
    <row r="2" spans="1:9" ht="36" customHeight="1">
      <c r="A2" s="144" t="s">
        <v>3</v>
      </c>
      <c r="B2" s="145"/>
      <c r="C2" s="145"/>
      <c r="D2" s="145"/>
      <c r="E2" s="145"/>
      <c r="F2" s="145"/>
      <c r="G2" s="145"/>
      <c r="H2" s="145"/>
    </row>
    <row r="3" spans="1:9" ht="27" customHeight="1">
      <c r="A3" s="146" t="s">
        <v>26</v>
      </c>
      <c r="B3" s="146"/>
      <c r="C3" s="146"/>
      <c r="H3" s="8" t="s">
        <v>27</v>
      </c>
    </row>
    <row r="4" spans="1:9" ht="29.25" customHeight="1">
      <c r="A4" s="61" t="s">
        <v>1</v>
      </c>
      <c r="B4" s="197"/>
      <c r="C4" s="198"/>
      <c r="D4" s="198"/>
      <c r="E4" s="89">
        <f>B4</f>
        <v>0</v>
      </c>
      <c r="F4" s="63" t="s">
        <v>4</v>
      </c>
      <c r="G4" s="199"/>
      <c r="H4" s="200"/>
      <c r="I4" s="58"/>
    </row>
    <row r="5" spans="1:9" ht="33" customHeight="1">
      <c r="A5" s="116" t="s">
        <v>2</v>
      </c>
      <c r="B5" s="12" t="s">
        <v>11</v>
      </c>
      <c r="C5" s="124"/>
      <c r="D5" s="124"/>
      <c r="E5" s="124"/>
      <c r="F5" s="124"/>
      <c r="G5" s="124"/>
      <c r="H5" s="125"/>
    </row>
    <row r="6" spans="1:9" ht="27.75" customHeight="1">
      <c r="A6" s="117"/>
      <c r="B6" s="78" t="s">
        <v>6</v>
      </c>
      <c r="C6" s="126"/>
      <c r="D6" s="126"/>
      <c r="E6" s="126"/>
      <c r="F6" s="126"/>
      <c r="G6" s="126"/>
      <c r="H6" s="127"/>
    </row>
    <row r="7" spans="1:9" ht="33.75" customHeight="1">
      <c r="A7" s="116" t="s">
        <v>9</v>
      </c>
      <c r="B7" s="74" t="s">
        <v>0</v>
      </c>
      <c r="C7" s="128"/>
      <c r="D7" s="128"/>
      <c r="E7" s="128"/>
      <c r="F7" s="128"/>
      <c r="G7" s="128"/>
      <c r="H7" s="129"/>
    </row>
    <row r="8" spans="1:9" ht="18.75" customHeight="1">
      <c r="A8" s="132"/>
      <c r="B8" s="120" t="s">
        <v>37</v>
      </c>
      <c r="C8" s="121"/>
      <c r="D8" s="13"/>
      <c r="E8" s="123" t="s">
        <v>38</v>
      </c>
      <c r="F8" s="123"/>
      <c r="G8" s="108"/>
      <c r="H8" s="109"/>
    </row>
    <row r="9" spans="1:9" ht="15.75" customHeight="1">
      <c r="A9" s="132"/>
      <c r="B9" s="130" t="s">
        <v>41</v>
      </c>
      <c r="C9" s="131"/>
      <c r="D9" s="131"/>
      <c r="E9" s="14" t="s">
        <v>39</v>
      </c>
      <c r="F9" s="37"/>
      <c r="G9" s="201"/>
      <c r="H9" s="202"/>
    </row>
    <row r="10" spans="1:9" ht="21" customHeight="1">
      <c r="A10" s="133"/>
      <c r="B10" s="118"/>
      <c r="C10" s="119"/>
      <c r="D10" s="119"/>
      <c r="E10" s="16" t="s">
        <v>40</v>
      </c>
      <c r="F10" s="203"/>
      <c r="G10" s="203"/>
      <c r="H10" s="204"/>
    </row>
    <row r="11" spans="1:9" ht="31.5" customHeight="1">
      <c r="A11" s="17" t="s">
        <v>13</v>
      </c>
      <c r="B11" s="134"/>
      <c r="C11" s="135"/>
      <c r="D11" s="75" t="s">
        <v>28</v>
      </c>
      <c r="E11" s="122"/>
      <c r="F11" s="122"/>
      <c r="G11" s="75" t="s">
        <v>24</v>
      </c>
      <c r="H11" s="76"/>
    </row>
    <row r="12" spans="1:9" ht="41.25" customHeight="1">
      <c r="A12" s="73" t="s">
        <v>279</v>
      </c>
      <c r="B12" s="158" t="s">
        <v>48</v>
      </c>
      <c r="C12" s="159"/>
      <c r="D12" s="159"/>
      <c r="E12" s="159"/>
      <c r="F12" s="159"/>
      <c r="G12" s="159"/>
      <c r="H12" s="160"/>
    </row>
    <row r="13" spans="1:9" ht="18" customHeight="1">
      <c r="A13" s="117" t="s">
        <v>10</v>
      </c>
      <c r="B13" s="161" t="s">
        <v>14</v>
      </c>
      <c r="C13" s="161"/>
      <c r="D13" s="161"/>
      <c r="E13" s="161" t="s">
        <v>16</v>
      </c>
      <c r="F13" s="161"/>
      <c r="G13" s="161" t="s">
        <v>15</v>
      </c>
      <c r="H13" s="161"/>
    </row>
    <row r="14" spans="1:9" ht="13.5" customHeight="1">
      <c r="A14" s="132"/>
      <c r="B14" s="170"/>
      <c r="C14" s="171"/>
      <c r="D14" s="171"/>
      <c r="E14" s="164" t="str">
        <f>IFERROR(VLOOKUP(B14,新メニュー!B1:C23,2,FALSE),"")</f>
        <v/>
      </c>
      <c r="F14" s="165"/>
      <c r="G14" s="214"/>
      <c r="H14" s="200"/>
    </row>
    <row r="15" spans="1:9" ht="34.5" customHeight="1">
      <c r="A15" s="133"/>
      <c r="B15" s="172"/>
      <c r="C15" s="173"/>
      <c r="D15" s="173"/>
      <c r="E15" s="166"/>
      <c r="F15" s="167"/>
      <c r="G15" s="215"/>
      <c r="H15" s="157"/>
    </row>
    <row r="16" spans="1:9" ht="18" customHeight="1">
      <c r="A16" s="196" t="s">
        <v>17</v>
      </c>
      <c r="B16" s="161" t="s">
        <v>130</v>
      </c>
      <c r="C16" s="161"/>
      <c r="D16" s="161"/>
      <c r="E16" s="161" t="s">
        <v>16</v>
      </c>
      <c r="F16" s="161"/>
      <c r="G16" s="161" t="s">
        <v>18</v>
      </c>
      <c r="H16" s="161"/>
    </row>
    <row r="17" spans="1:11" ht="33.75" customHeight="1">
      <c r="A17" s="132"/>
      <c r="B17" s="150"/>
      <c r="C17" s="151"/>
      <c r="D17" s="152"/>
      <c r="E17" s="207" t="str">
        <f>IFERROR(VLOOKUP(B17,新メニュー!B24:C25,2,FALSE),"")</f>
        <v/>
      </c>
      <c r="F17" s="207"/>
      <c r="G17" s="154"/>
      <c r="H17" s="155"/>
    </row>
    <row r="18" spans="1:11" ht="15" customHeight="1">
      <c r="A18" s="133"/>
      <c r="B18" s="186"/>
      <c r="C18" s="195"/>
      <c r="D18" s="195"/>
      <c r="E18" s="153" t="s">
        <v>23</v>
      </c>
      <c r="F18" s="153"/>
      <c r="G18" s="156"/>
      <c r="H18" s="157"/>
    </row>
    <row r="19" spans="1:11" s="64" customFormat="1" ht="30" customHeight="1">
      <c r="A19" s="71" t="s">
        <v>273</v>
      </c>
      <c r="B19" s="168" t="s">
        <v>478</v>
      </c>
      <c r="C19" s="169"/>
      <c r="D19" s="169"/>
      <c r="E19" s="169"/>
      <c r="F19" s="169"/>
      <c r="G19" s="72" t="s">
        <v>276</v>
      </c>
      <c r="H19" s="85" t="str">
        <f>IF(B19="否","不要","枚数を入力してください")</f>
        <v>枚数を入力してください</v>
      </c>
      <c r="K19" s="5"/>
    </row>
    <row r="20" spans="1:11" ht="34.5" customHeight="1">
      <c r="A20" s="182" t="s">
        <v>457</v>
      </c>
      <c r="B20" s="216"/>
      <c r="C20" s="217"/>
      <c r="D20" s="217"/>
      <c r="E20" s="217"/>
      <c r="F20" s="217"/>
      <c r="G20" s="217"/>
      <c r="H20" s="218"/>
    </row>
    <row r="21" spans="1:11" ht="25.5" customHeight="1">
      <c r="A21" s="133"/>
      <c r="B21" s="19" t="s">
        <v>58</v>
      </c>
      <c r="C21" s="219" t="s">
        <v>131</v>
      </c>
      <c r="D21" s="219"/>
      <c r="E21" s="219"/>
      <c r="F21" s="213" t="s">
        <v>59</v>
      </c>
      <c r="G21" s="213"/>
      <c r="H21" s="87" t="s">
        <v>57</v>
      </c>
    </row>
    <row r="22" spans="1:11">
      <c r="A22" s="116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33"/>
      <c r="B23" s="176"/>
      <c r="C23" s="177"/>
      <c r="D23" s="177"/>
      <c r="E23" s="177"/>
      <c r="F23" s="177"/>
      <c r="G23" s="177"/>
      <c r="H23" s="178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94" t="s">
        <v>19</v>
      </c>
      <c r="B34" s="194"/>
      <c r="H34" s="27" t="s">
        <v>32</v>
      </c>
    </row>
    <row r="35" spans="1:8" ht="18.75" customHeight="1">
      <c r="A35" s="174" t="s">
        <v>21</v>
      </c>
      <c r="B35" s="174"/>
      <c r="C35" s="174"/>
      <c r="D35" s="174"/>
      <c r="E35" s="174"/>
      <c r="F35" s="174"/>
      <c r="G35" s="174"/>
    </row>
    <row r="36" spans="1:8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dataConsolidate/>
  <mergeCells count="44"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9:D9"/>
    <mergeCell ref="G9:H9"/>
    <mergeCell ref="B10:D10"/>
    <mergeCell ref="F10:H10"/>
    <mergeCell ref="A13:A15"/>
    <mergeCell ref="B13:D13"/>
    <mergeCell ref="E13:F13"/>
    <mergeCell ref="G13:H13"/>
    <mergeCell ref="B14:D15"/>
    <mergeCell ref="E14:F15"/>
    <mergeCell ref="G14:H15"/>
    <mergeCell ref="B19:F19"/>
    <mergeCell ref="A2:H2"/>
    <mergeCell ref="A3:C3"/>
    <mergeCell ref="B4:D4"/>
    <mergeCell ref="G4:H4"/>
    <mergeCell ref="A5:A6"/>
    <mergeCell ref="C5:H5"/>
    <mergeCell ref="C6:H6"/>
    <mergeCell ref="B11:C11"/>
    <mergeCell ref="E11:F11"/>
    <mergeCell ref="B12:H12"/>
    <mergeCell ref="A7:A10"/>
    <mergeCell ref="C7:H7"/>
    <mergeCell ref="B8:C8"/>
    <mergeCell ref="E8:F8"/>
    <mergeCell ref="G8:H8"/>
  </mergeCells>
  <phoneticPr fontId="3"/>
  <conditionalFormatting sqref="B21:C21 F21 H21">
    <cfRule type="notContainsBlanks" dxfId="60" priority="5" stopIfTrue="1">
      <formula>LEN(TRIM(B21))&gt;0</formula>
    </cfRule>
  </conditionalFormatting>
  <conditionalFormatting sqref="B12:H18">
    <cfRule type="notContainsBlanks" dxfId="59" priority="6" stopIfTrue="1">
      <formula>LEN(TRIM(B12))&gt;0</formula>
    </cfRule>
  </conditionalFormatting>
  <conditionalFormatting sqref="E14">
    <cfRule type="notContainsBlanks" dxfId="58" priority="2" stopIfTrue="1">
      <formula>LEN(TRIM(E14))&gt;0</formula>
    </cfRule>
  </conditionalFormatting>
  <conditionalFormatting sqref="G14">
    <cfRule type="notContainsBlanks" dxfId="57" priority="9" stopIfTrue="1">
      <formula>LEN(TRIM(G14))&gt;0</formula>
    </cfRule>
  </conditionalFormatting>
  <conditionalFormatting sqref="H1 B4:D4 G4:H4 C5:H7 D8 G8:H8 B10:D10 F10 B11:C11 E11:F11 H11 B14:D15 E17:F17 B20:H20 B23:H23">
    <cfRule type="notContainsBlanks" dxfId="56" priority="8" stopIfTrue="1">
      <formula>LEN(TRIM(B1))&gt;0</formula>
    </cfRule>
  </conditionalFormatting>
  <conditionalFormatting sqref="H19">
    <cfRule type="notContainsText" dxfId="55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EA9F371D-EA9B-4CC9-B102-FB620D4AF318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17DE118A-A7D5-4301-B45D-A72D4FF60B06}">
          <x14:formula1>
            <xm:f>新メニュー!$D$24:$D$25</xm:f>
          </x14:formula1>
          <xm:sqref>B18:D18</xm:sqref>
        </x14:dataValidation>
        <x14:dataValidation type="list" allowBlank="1" showInputMessage="1" showErrorMessage="1" xr:uid="{9915D2A7-1822-4440-90F7-C96705BD5D8C}">
          <x14:formula1>
            <xm:f>新メニュー!$D$1:$D$3</xm:f>
          </x14:formula1>
          <xm:sqref>B19:F19</xm:sqref>
        </x14:dataValidation>
        <x14:dataValidation type="list" allowBlank="1" showInputMessage="1" showErrorMessage="1" prompt="プルダウンより_x000a_お弁当種類をお選びください" xr:uid="{E3D7CC33-7380-4F4F-A01C-22A7D845E019}">
          <x14:formula1>
            <xm:f>新メニュー!$B$1:$B$23</xm:f>
          </x14:formula1>
          <xm:sqref>B14:D15</xm:sqref>
        </x14:dataValidation>
        <x14:dataValidation type="list" allowBlank="1" showInputMessage="1" showErrorMessage="1" prompt="プルダウンよりお選び下さい" xr:uid="{A565B479-CC9C-490B-B10D-499CB110B810}">
          <x14:formula1>
            <xm:f>新メニュー!$B$24:$B$25</xm:f>
          </x14:formula1>
          <xm:sqref>B17:D17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507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>
        <f>B5</f>
        <v>0</v>
      </c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22"/>
      <c r="I12" s="222"/>
    </row>
    <row r="13" spans="1:10" ht="41.25" customHeight="1">
      <c r="A13" s="73" t="s">
        <v>279</v>
      </c>
      <c r="B13" s="158" t="s">
        <v>281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IFERROR(VLOOKUP(B15,新メニュー!B173:C189,2,FALSE),"")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IFERROR(VLOOKUP(B18,新メニュー!B190:C191,2,FALSE),"")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273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457</v>
      </c>
      <c r="B21" s="228" t="s">
        <v>343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476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1"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</mergeCells>
  <phoneticPr fontId="3"/>
  <conditionalFormatting sqref="B21">
    <cfRule type="notContainsBlanks" dxfId="54" priority="12" stopIfTrue="1">
      <formula>LEN(TRIM(B21))&gt;0</formula>
    </cfRule>
  </conditionalFormatting>
  <conditionalFormatting sqref="B22:C22 F22:I22">
    <cfRule type="notContainsBlanks" dxfId="53" priority="2" stopIfTrue="1">
      <formula>LEN(TRIM(B22))&gt;0</formula>
    </cfRule>
  </conditionalFormatting>
  <conditionalFormatting sqref="B4:D5 G5 I5">
    <cfRule type="notContainsBlanks" dxfId="52" priority="6" stopIfTrue="1">
      <formula>LEN(TRIM(B4))&gt;0</formula>
    </cfRule>
  </conditionalFormatting>
  <conditionalFormatting sqref="B13:I19">
    <cfRule type="notContainsBlanks" dxfId="51" priority="13" stopIfTrue="1">
      <formula>LEN(TRIM(B13))&gt;0</formula>
    </cfRule>
  </conditionalFormatting>
  <conditionalFormatting sqref="C6:I8 D9 G9:I9 B11:D11 F11 B12:C12 E12:F12 B15:D16 E18:F18 B25:I25">
    <cfRule type="notContainsBlanks" dxfId="50" priority="15" stopIfTrue="1">
      <formula>LEN(TRIM(B6))&gt;0</formula>
    </cfRule>
  </conditionalFormatting>
  <conditionalFormatting sqref="G15:H15">
    <cfRule type="notContainsBlanks" dxfId="49" priority="16" stopIfTrue="1">
      <formula>LEN(TRIM(G15))&gt;0</formula>
    </cfRule>
  </conditionalFormatting>
  <conditionalFormatting sqref="G4:I4">
    <cfRule type="expression" dxfId="48" priority="5" stopIfTrue="1">
      <formula>G4&lt;&gt;""</formula>
    </cfRule>
  </conditionalFormatting>
  <conditionalFormatting sqref="G5:I5">
    <cfRule type="expression" dxfId="47" priority="7" stopIfTrue="1">
      <formula>G5&lt;&gt;""</formula>
    </cfRule>
  </conditionalFormatting>
  <conditionalFormatting sqref="H1:I1">
    <cfRule type="notContainsBlanks" dxfId="46" priority="4" stopIfTrue="1">
      <formula>LEN(TRIM(H1))&gt;0</formula>
    </cfRule>
  </conditionalFormatting>
  <conditionalFormatting sqref="H12:I12">
    <cfRule type="notContainsBlanks" dxfId="45" priority="8" stopIfTrue="1">
      <formula>LEN(TRIM(H12))&gt;0</formula>
    </cfRule>
  </conditionalFormatting>
  <conditionalFormatting sqref="H20:I20">
    <cfRule type="notContainsText" dxfId="44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新メニュー!$D$177:$D$179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新メニュー!$D$173:$D$175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新メニュー!$B$173:$B$189</xm:f>
          </x14:formula1>
          <xm:sqref>B15:D16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22"/>
      <c r="I12" s="222"/>
    </row>
    <row r="13" spans="1:10" ht="41.25" customHeight="1">
      <c r="A13" s="73" t="s">
        <v>279</v>
      </c>
      <c r="B13" s="158" t="s">
        <v>246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IFERROR(VLOOKUP(B15,新メニュー!B158:C168,2,FALSE),"")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IFERROR(VLOOKUP(B18,新メニュー!B169:C170,2,FALSE),"")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273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43.5" customHeight="1">
      <c r="A21" s="61" t="s">
        <v>22</v>
      </c>
      <c r="B21" s="231" t="s">
        <v>282</v>
      </c>
      <c r="C21" s="229"/>
      <c r="D21" s="229"/>
      <c r="E21" s="229"/>
      <c r="F21" s="229"/>
      <c r="G21" s="229"/>
      <c r="H21" s="229"/>
      <c r="I21" s="230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  <c r="H36" s="36"/>
    </row>
  </sheetData>
  <sheetProtection sheet="1" objects="1" scenarios="1"/>
  <dataConsolidate/>
  <mergeCells count="47"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  <mergeCell ref="C6:I6"/>
    <mergeCell ref="C7:I7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H12:I12"/>
    <mergeCell ref="H1:I1"/>
    <mergeCell ref="A4:A5"/>
    <mergeCell ref="B4:D5"/>
    <mergeCell ref="E4:E5"/>
    <mergeCell ref="F4:F5"/>
    <mergeCell ref="A2:I2"/>
    <mergeCell ref="A3:C3"/>
    <mergeCell ref="G4:I4"/>
    <mergeCell ref="E9:F9"/>
    <mergeCell ref="G9:I9"/>
    <mergeCell ref="B10:D10"/>
    <mergeCell ref="G10:I10"/>
    <mergeCell ref="B11:D11"/>
    <mergeCell ref="F11:I11"/>
    <mergeCell ref="A6:A7"/>
  </mergeCells>
  <phoneticPr fontId="3"/>
  <conditionalFormatting sqref="B21">
    <cfRule type="notContainsBlanks" dxfId="43" priority="11" stopIfTrue="1">
      <formula>LEN(TRIM(B21))&gt;0</formula>
    </cfRule>
  </conditionalFormatting>
  <conditionalFormatting sqref="B4:D5 G5 I5">
    <cfRule type="notContainsBlanks" dxfId="42" priority="4" stopIfTrue="1">
      <formula>LEN(TRIM(B4))&gt;0</formula>
    </cfRule>
  </conditionalFormatting>
  <conditionalFormatting sqref="B13:I19">
    <cfRule type="notContainsBlanks" dxfId="41" priority="8" stopIfTrue="1">
      <formula>LEN(TRIM(B13))&gt;0</formula>
    </cfRule>
  </conditionalFormatting>
  <conditionalFormatting sqref="C6:I8 D9 G9:I9 B11:D11 F11 B12:C12 E12:F12 B15:D16 E18:F18 B23:I23">
    <cfRule type="notContainsBlanks" dxfId="40" priority="15" stopIfTrue="1">
      <formula>LEN(TRIM(B6))&gt;0</formula>
    </cfRule>
  </conditionalFormatting>
  <conditionalFormatting sqref="G15:H15">
    <cfRule type="notContainsBlanks" dxfId="39" priority="16" stopIfTrue="1">
      <formula>LEN(TRIM(G15))&gt;0</formula>
    </cfRule>
  </conditionalFormatting>
  <conditionalFormatting sqref="G4:I4">
    <cfRule type="expression" dxfId="38" priority="3" stopIfTrue="1">
      <formula>G4&lt;&gt;""</formula>
    </cfRule>
  </conditionalFormatting>
  <conditionalFormatting sqref="G5:I5">
    <cfRule type="expression" dxfId="37" priority="5" stopIfTrue="1">
      <formula>G5&lt;&gt;""</formula>
    </cfRule>
  </conditionalFormatting>
  <conditionalFormatting sqref="H1:I1">
    <cfRule type="notContainsBlanks" dxfId="36" priority="6" stopIfTrue="1">
      <formula>LEN(TRIM(H1))&gt;0</formula>
    </cfRule>
  </conditionalFormatting>
  <conditionalFormatting sqref="H12:I12">
    <cfRule type="notContainsBlanks" dxfId="35" priority="1" stopIfTrue="1">
      <formula>LEN(TRIM(H12))&gt;0</formula>
    </cfRule>
  </conditionalFormatting>
  <conditionalFormatting sqref="H20:I20">
    <cfRule type="notContainsText" dxfId="34" priority="2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新メニュー!$B$158:$B$168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新メニュー!$B$169:$B$170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新メニュー!$D$158:$D$160</xm:f>
          </x14:formula1>
          <xm:sqref>B20:F20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>
      <selection activeCell="A2" sqref="A2:I2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43"/>
      <c r="I1" s="143"/>
    </row>
    <row r="2" spans="1:10" ht="36" customHeight="1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0" ht="27" customHeight="1">
      <c r="A3" s="146" t="s">
        <v>26</v>
      </c>
      <c r="B3" s="146"/>
      <c r="C3" s="146"/>
      <c r="I3" s="8" t="s">
        <v>27</v>
      </c>
    </row>
    <row r="4" spans="1:10" ht="14.25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  <c r="J4" s="58"/>
    </row>
    <row r="5" spans="1:10" ht="29.2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  <c r="J5" s="58"/>
    </row>
    <row r="6" spans="1:10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0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0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0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0" ht="15.75" customHeight="1">
      <c r="A10" s="132"/>
      <c r="B10" s="130" t="s">
        <v>41</v>
      </c>
      <c r="C10" s="131"/>
      <c r="D10" s="131"/>
      <c r="E10" s="14" t="s">
        <v>39</v>
      </c>
      <c r="F10" s="37"/>
      <c r="G10" s="201"/>
      <c r="H10" s="201"/>
      <c r="I10" s="202"/>
    </row>
    <row r="11" spans="1:10" ht="21" customHeight="1">
      <c r="A11" s="133"/>
      <c r="B11" s="118"/>
      <c r="C11" s="119"/>
      <c r="D11" s="119"/>
      <c r="E11" s="16" t="s">
        <v>40</v>
      </c>
      <c r="F11" s="203"/>
      <c r="G11" s="203"/>
      <c r="H11" s="203"/>
      <c r="I11" s="204"/>
    </row>
    <row r="12" spans="1:10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22"/>
      <c r="I12" s="222"/>
    </row>
    <row r="13" spans="1:10" ht="41.25" customHeight="1">
      <c r="A13" s="73" t="s">
        <v>279</v>
      </c>
      <c r="B13" s="158" t="s">
        <v>280</v>
      </c>
      <c r="C13" s="159"/>
      <c r="D13" s="159"/>
      <c r="E13" s="159"/>
      <c r="F13" s="159"/>
      <c r="G13" s="159"/>
      <c r="H13" s="159"/>
      <c r="I13" s="160"/>
    </row>
    <row r="14" spans="1:10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0" ht="13.5" customHeight="1">
      <c r="A15" s="132"/>
      <c r="B15" s="170"/>
      <c r="C15" s="171"/>
      <c r="D15" s="171"/>
      <c r="E15" s="223" t="str">
        <f>IFERROR(VLOOKUP(B15,新メニュー!B173:C189,2,FALSE),"")</f>
        <v/>
      </c>
      <c r="F15" s="224"/>
      <c r="G15" s="214"/>
      <c r="H15" s="227"/>
      <c r="I15" s="200"/>
    </row>
    <row r="16" spans="1:10" ht="34.5" customHeight="1">
      <c r="A16" s="133"/>
      <c r="B16" s="172"/>
      <c r="C16" s="173"/>
      <c r="D16" s="173"/>
      <c r="E16" s="225"/>
      <c r="F16" s="226"/>
      <c r="G16" s="215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207" t="str">
        <f>IFERROR(VLOOKUP(B18,新メニュー!B190:C191,2,FALSE),"")</f>
        <v/>
      </c>
      <c r="F18" s="207"/>
      <c r="G18" s="154"/>
      <c r="H18" s="154"/>
      <c r="I18" s="155"/>
    </row>
    <row r="19" spans="1:12" ht="15" customHeight="1">
      <c r="A19" s="133"/>
      <c r="B19" s="186" t="s">
        <v>56</v>
      </c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63" t="s">
        <v>25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 t="str">
        <f>IF(C20="否","不要","枚数を入力してください")</f>
        <v>枚数を入力してください</v>
      </c>
      <c r="L20" s="5"/>
    </row>
    <row r="21" spans="1:12" ht="33.75" customHeight="1">
      <c r="A21" s="220" t="s">
        <v>457</v>
      </c>
      <c r="B21" s="228" t="s">
        <v>343</v>
      </c>
      <c r="C21" s="229"/>
      <c r="D21" s="229"/>
      <c r="E21" s="229"/>
      <c r="F21" s="229"/>
      <c r="G21" s="229"/>
      <c r="H21" s="229"/>
      <c r="I21" s="230"/>
    </row>
    <row r="22" spans="1:12" ht="18.75" customHeight="1">
      <c r="A22" s="182"/>
      <c r="B22" s="185" t="s">
        <v>46</v>
      </c>
      <c r="C22" s="187"/>
      <c r="D22" s="187"/>
      <c r="E22" s="188"/>
      <c r="F22" s="33" t="s">
        <v>47</v>
      </c>
      <c r="G22" s="65">
        <v>0.58333333333333337</v>
      </c>
      <c r="H22" s="34" t="s">
        <v>45</v>
      </c>
      <c r="I22" s="35">
        <v>0.64583333333333337</v>
      </c>
    </row>
    <row r="23" spans="1:12" ht="15" customHeight="1">
      <c r="A23" s="221"/>
      <c r="B23" s="186"/>
      <c r="C23" s="189"/>
      <c r="D23" s="189"/>
      <c r="E23" s="190"/>
      <c r="F23" s="191" t="s">
        <v>476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  <c r="H38" s="36"/>
    </row>
  </sheetData>
  <sheetProtection sheet="1" objects="1" scenarios="1"/>
  <dataConsolidate/>
  <mergeCells count="51"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14:A16"/>
    <mergeCell ref="B14:D14"/>
    <mergeCell ref="E14:F14"/>
    <mergeCell ref="G14:I14"/>
    <mergeCell ref="B15:D16"/>
    <mergeCell ref="E15:F16"/>
    <mergeCell ref="G15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6:A7"/>
    <mergeCell ref="C6:I6"/>
    <mergeCell ref="C7:I7"/>
    <mergeCell ref="B12:C12"/>
    <mergeCell ref="E12:F12"/>
    <mergeCell ref="H12:I12"/>
    <mergeCell ref="H1:I1"/>
    <mergeCell ref="A4:A5"/>
    <mergeCell ref="B4:D5"/>
    <mergeCell ref="E4:E5"/>
    <mergeCell ref="F4:F5"/>
    <mergeCell ref="A2:I2"/>
    <mergeCell ref="A3:C3"/>
    <mergeCell ref="G4:I4"/>
  </mergeCells>
  <phoneticPr fontId="3"/>
  <conditionalFormatting sqref="B21">
    <cfRule type="notContainsBlanks" dxfId="33" priority="4" stopIfTrue="1">
      <formula>LEN(TRIM(B21))&gt;0</formula>
    </cfRule>
  </conditionalFormatting>
  <conditionalFormatting sqref="B22:C22 F22:I22">
    <cfRule type="notContainsBlanks" dxfId="32" priority="3" stopIfTrue="1">
      <formula>LEN(TRIM(B22))&gt;0</formula>
    </cfRule>
  </conditionalFormatting>
  <conditionalFormatting sqref="B4:D5 G5 I5">
    <cfRule type="notContainsBlanks" dxfId="31" priority="6" stopIfTrue="1">
      <formula>LEN(TRIM(B4))&gt;0</formula>
    </cfRule>
  </conditionalFormatting>
  <conditionalFormatting sqref="B15:D16 E18:F18">
    <cfRule type="notContainsBlanks" dxfId="30" priority="12" stopIfTrue="1">
      <formula>LEN(TRIM(B15))&gt;0</formula>
    </cfRule>
  </conditionalFormatting>
  <conditionalFormatting sqref="B13:I19">
    <cfRule type="notContainsBlanks" dxfId="29" priority="10" stopIfTrue="1">
      <formula>LEN(TRIM(B13))&gt;0</formula>
    </cfRule>
  </conditionalFormatting>
  <conditionalFormatting sqref="C6:I8 D9 G9:I9 B11:D11 F11 B12:C12 E12:F12 B25:I25">
    <cfRule type="notContainsBlanks" dxfId="28" priority="18" stopIfTrue="1">
      <formula>LEN(TRIM(B6))&gt;0</formula>
    </cfRule>
  </conditionalFormatting>
  <conditionalFormatting sqref="G15:H15">
    <cfRule type="notContainsBlanks" dxfId="27" priority="19" stopIfTrue="1">
      <formula>LEN(TRIM(G15))&gt;0</formula>
    </cfRule>
  </conditionalFormatting>
  <conditionalFormatting sqref="G4:I4">
    <cfRule type="expression" dxfId="26" priority="5" stopIfTrue="1">
      <formula>G4&lt;&gt;""</formula>
    </cfRule>
  </conditionalFormatting>
  <conditionalFormatting sqref="G5:I5">
    <cfRule type="expression" dxfId="25" priority="7" stopIfTrue="1">
      <formula>G5&lt;&gt;""</formula>
    </cfRule>
  </conditionalFormatting>
  <conditionalFormatting sqref="H1:I1">
    <cfRule type="notContainsBlanks" dxfId="24" priority="8" stopIfTrue="1">
      <formula>LEN(TRIM(H1))&gt;0</formula>
    </cfRule>
  </conditionalFormatting>
  <conditionalFormatting sqref="H12:I12">
    <cfRule type="notContainsBlanks" dxfId="23" priority="1" stopIfTrue="1">
      <formula>LEN(TRIM(H12))&gt;0</formula>
    </cfRule>
  </conditionalFormatting>
  <conditionalFormatting sqref="H20:I20">
    <cfRule type="notContainsText" dxfId="22" priority="2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新メニュー!$D$173:$D$175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新メニュー!$B$173:$B$189</xm:f>
          </x14:formula1>
          <xm:sqref>B15:D16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新メニュー!$D$177:$D$179</xm:f>
          </x14:formula1>
          <xm:sqref>B21:I21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A2" sqref="A2:I2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523</v>
      </c>
      <c r="G1" s="6" t="s">
        <v>36</v>
      </c>
      <c r="H1" s="143"/>
      <c r="I1" s="143"/>
    </row>
    <row r="2" spans="1:14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4" ht="27" customHeight="1">
      <c r="A3" s="146" t="s">
        <v>26</v>
      </c>
      <c r="B3" s="146"/>
      <c r="C3" s="146"/>
      <c r="I3" s="8" t="s">
        <v>27</v>
      </c>
    </row>
    <row r="4" spans="1:14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451</v>
      </c>
      <c r="H4" s="148"/>
      <c r="I4" s="149"/>
      <c r="J4" s="39"/>
    </row>
    <row r="5" spans="1:14" ht="19.5" customHeight="1">
      <c r="A5" s="133"/>
      <c r="B5" s="138"/>
      <c r="C5" s="139"/>
      <c r="D5" s="139"/>
      <c r="E5" s="141"/>
      <c r="F5" s="142"/>
      <c r="G5" s="239"/>
      <c r="H5" s="240"/>
      <c r="I5" s="241"/>
      <c r="J5" s="39"/>
      <c r="N5" s="38"/>
    </row>
    <row r="6" spans="1:14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4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4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</row>
    <row r="9" spans="1:14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4" ht="15.75" customHeight="1">
      <c r="A10" s="132"/>
      <c r="B10" s="130" t="s">
        <v>41</v>
      </c>
      <c r="C10" s="131"/>
      <c r="D10" s="131"/>
      <c r="E10" s="14" t="s">
        <v>39</v>
      </c>
      <c r="F10" s="15"/>
      <c r="G10" s="110"/>
      <c r="H10" s="110"/>
      <c r="I10" s="111"/>
    </row>
    <row r="11" spans="1:14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4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24</v>
      </c>
      <c r="H12" s="114"/>
      <c r="I12" s="115"/>
    </row>
    <row r="13" spans="1:14" ht="41.25" customHeight="1">
      <c r="A13" s="73" t="s">
        <v>279</v>
      </c>
      <c r="B13" s="236" t="s">
        <v>277</v>
      </c>
      <c r="C13" s="237"/>
      <c r="D13" s="237"/>
      <c r="E13" s="237"/>
      <c r="F13" s="237"/>
      <c r="G13" s="237"/>
      <c r="H13" s="237"/>
      <c r="I13" s="238"/>
      <c r="K13" s="32"/>
    </row>
    <row r="14" spans="1:14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4" ht="13.5" customHeight="1">
      <c r="A15" s="132"/>
      <c r="B15" s="170"/>
      <c r="C15" s="171"/>
      <c r="D15" s="171"/>
      <c r="E15" s="164" t="str">
        <f>IFERROR(VLOOKUP(B15,新メニュー!B61:C84,2,FALSE),"")</f>
        <v/>
      </c>
      <c r="F15" s="165"/>
      <c r="G15" s="234" t="s">
        <v>283</v>
      </c>
      <c r="H15" s="234"/>
      <c r="I15" s="235"/>
    </row>
    <row r="16" spans="1:14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IFERROR(VLOOKUP(B18,新メニュー!B85:C87,2,FALSE),"")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273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33.75" customHeight="1">
      <c r="A21" s="182" t="s">
        <v>457</v>
      </c>
      <c r="B21" s="179" t="s">
        <v>478</v>
      </c>
      <c r="C21" s="180"/>
      <c r="D21" s="180"/>
      <c r="E21" s="180"/>
      <c r="F21" s="180"/>
      <c r="G21" s="180"/>
      <c r="H21" s="180"/>
      <c r="I21" s="181"/>
    </row>
    <row r="22" spans="1:12" ht="18.75" customHeight="1">
      <c r="A22" s="132"/>
      <c r="B22" s="185" t="s">
        <v>46</v>
      </c>
      <c r="C22" s="187"/>
      <c r="D22" s="187"/>
      <c r="E22" s="188"/>
      <c r="F22" s="33" t="s">
        <v>47</v>
      </c>
      <c r="G22" s="88">
        <v>0.54166666666666663</v>
      </c>
      <c r="H22" s="34" t="s">
        <v>45</v>
      </c>
      <c r="I22" s="35">
        <v>0.70833333333333337</v>
      </c>
    </row>
    <row r="23" spans="1:12" ht="15" customHeight="1">
      <c r="A23" s="133"/>
      <c r="B23" s="186"/>
      <c r="C23" s="189"/>
      <c r="D23" s="189"/>
      <c r="E23" s="190"/>
      <c r="F23" s="191" t="s">
        <v>476</v>
      </c>
      <c r="G23" s="192"/>
      <c r="H23" s="192"/>
      <c r="I23" s="193"/>
    </row>
    <row r="24" spans="1:12">
      <c r="A24" s="116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33"/>
      <c r="B25" s="176"/>
      <c r="C25" s="177"/>
      <c r="D25" s="177"/>
      <c r="E25" s="177"/>
      <c r="F25" s="177"/>
      <c r="G25" s="177"/>
      <c r="H25" s="177"/>
      <c r="I25" s="178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94" t="s">
        <v>19</v>
      </c>
      <c r="B36" s="194"/>
      <c r="I36" s="27" t="s">
        <v>32</v>
      </c>
    </row>
    <row r="37" spans="1:9" ht="18.75" customHeight="1">
      <c r="A37" s="174" t="s">
        <v>21</v>
      </c>
      <c r="B37" s="174"/>
      <c r="C37" s="174"/>
      <c r="D37" s="174"/>
      <c r="E37" s="174"/>
      <c r="F37" s="174"/>
      <c r="G37" s="174"/>
      <c r="H37" s="36"/>
    </row>
    <row r="38" spans="1:9" ht="18.75" customHeight="1">
      <c r="A38" s="174"/>
      <c r="B38" s="174"/>
      <c r="C38" s="174"/>
      <c r="D38" s="174"/>
      <c r="E38" s="174"/>
      <c r="F38" s="174"/>
      <c r="G38" s="174"/>
    </row>
    <row r="40" spans="1:9">
      <c r="A40" s="79" t="s">
        <v>307</v>
      </c>
    </row>
    <row r="41" spans="1:9" s="36" customFormat="1" ht="18.75" customHeight="1">
      <c r="A41" s="232" t="s">
        <v>284</v>
      </c>
      <c r="B41" s="232"/>
      <c r="C41" s="232" t="s">
        <v>285</v>
      </c>
      <c r="D41" s="232"/>
      <c r="E41" s="232"/>
      <c r="F41" s="232"/>
      <c r="G41" s="232" t="s">
        <v>286</v>
      </c>
      <c r="H41" s="232"/>
      <c r="I41" s="17" t="s">
        <v>22</v>
      </c>
    </row>
    <row r="42" spans="1:9" s="36" customFormat="1" ht="18.75" customHeight="1">
      <c r="A42" s="232" t="s">
        <v>287</v>
      </c>
      <c r="B42" s="232"/>
      <c r="C42" s="233" t="s">
        <v>288</v>
      </c>
      <c r="D42" s="233"/>
      <c r="E42" s="233"/>
      <c r="F42" s="233"/>
      <c r="G42" s="233" t="s">
        <v>289</v>
      </c>
      <c r="H42" s="233"/>
      <c r="I42" s="17" t="s">
        <v>522</v>
      </c>
    </row>
    <row r="43" spans="1:9" s="36" customFormat="1" ht="18.75" customHeight="1">
      <c r="A43" s="232"/>
      <c r="B43" s="232"/>
      <c r="C43" s="233" t="s">
        <v>290</v>
      </c>
      <c r="D43" s="233"/>
      <c r="E43" s="233"/>
      <c r="F43" s="233"/>
      <c r="G43" s="233" t="s">
        <v>291</v>
      </c>
      <c r="H43" s="233"/>
      <c r="I43" s="17" t="s">
        <v>522</v>
      </c>
    </row>
    <row r="44" spans="1:9" s="36" customFormat="1" ht="18.75" customHeight="1">
      <c r="A44" s="232"/>
      <c r="B44" s="232"/>
      <c r="C44" s="233" t="s">
        <v>308</v>
      </c>
      <c r="D44" s="233"/>
      <c r="E44" s="233"/>
      <c r="F44" s="233"/>
      <c r="G44" s="233" t="s">
        <v>289</v>
      </c>
      <c r="H44" s="233"/>
      <c r="I44" s="17" t="s">
        <v>522</v>
      </c>
    </row>
    <row r="45" spans="1:9" s="36" customFormat="1" ht="18.75" customHeight="1">
      <c r="A45" s="232" t="s">
        <v>292</v>
      </c>
      <c r="B45" s="232"/>
      <c r="C45" s="233" t="s">
        <v>306</v>
      </c>
      <c r="D45" s="233"/>
      <c r="E45" s="233"/>
      <c r="F45" s="233"/>
      <c r="G45" s="233" t="s">
        <v>289</v>
      </c>
      <c r="H45" s="233"/>
      <c r="I45" s="17" t="s">
        <v>522</v>
      </c>
    </row>
    <row r="46" spans="1:9" s="36" customFormat="1" ht="18.75" customHeight="1">
      <c r="A46" s="232" t="s">
        <v>293</v>
      </c>
      <c r="B46" s="232"/>
      <c r="C46" s="233" t="s">
        <v>294</v>
      </c>
      <c r="D46" s="233"/>
      <c r="E46" s="233"/>
      <c r="F46" s="233"/>
      <c r="G46" s="233" t="s">
        <v>289</v>
      </c>
      <c r="H46" s="233"/>
      <c r="I46" s="17" t="s">
        <v>521</v>
      </c>
    </row>
    <row r="47" spans="1:9" s="36" customFormat="1" ht="18.75" customHeight="1">
      <c r="A47" s="232" t="s">
        <v>295</v>
      </c>
      <c r="B47" s="232"/>
      <c r="C47" s="233" t="s">
        <v>296</v>
      </c>
      <c r="D47" s="233"/>
      <c r="E47" s="233"/>
      <c r="F47" s="233"/>
      <c r="G47" s="233" t="s">
        <v>289</v>
      </c>
      <c r="H47" s="233"/>
      <c r="I47" s="17" t="s">
        <v>521</v>
      </c>
    </row>
    <row r="48" spans="1:9" s="36" customFormat="1" ht="18.75" customHeight="1">
      <c r="A48" s="232" t="s">
        <v>339</v>
      </c>
      <c r="B48" s="232"/>
      <c r="C48" s="233" t="s">
        <v>296</v>
      </c>
      <c r="D48" s="233"/>
      <c r="E48" s="233"/>
      <c r="F48" s="233"/>
      <c r="G48" s="233" t="s">
        <v>289</v>
      </c>
      <c r="H48" s="233"/>
      <c r="I48" s="17" t="s">
        <v>521</v>
      </c>
    </row>
    <row r="49" spans="1:9" s="36" customFormat="1" ht="18.75" customHeight="1">
      <c r="A49" s="232" t="s">
        <v>297</v>
      </c>
      <c r="B49" s="232"/>
      <c r="C49" s="233" t="s">
        <v>298</v>
      </c>
      <c r="D49" s="233"/>
      <c r="E49" s="233"/>
      <c r="F49" s="233"/>
      <c r="G49" s="233" t="s">
        <v>289</v>
      </c>
      <c r="H49" s="233"/>
      <c r="I49" s="17" t="s">
        <v>340</v>
      </c>
    </row>
    <row r="50" spans="1:9" s="36" customFormat="1" ht="18.75" customHeight="1">
      <c r="A50" s="232" t="s">
        <v>299</v>
      </c>
      <c r="B50" s="232"/>
      <c r="C50" s="233" t="s">
        <v>298</v>
      </c>
      <c r="D50" s="233"/>
      <c r="E50" s="233"/>
      <c r="F50" s="233"/>
      <c r="G50" s="233" t="s">
        <v>289</v>
      </c>
      <c r="H50" s="233"/>
      <c r="I50" s="17" t="s">
        <v>340</v>
      </c>
    </row>
    <row r="51" spans="1:9" s="36" customFormat="1" ht="18.75" customHeight="1">
      <c r="A51" s="232" t="s">
        <v>300</v>
      </c>
      <c r="B51" s="232"/>
      <c r="C51" s="233" t="s">
        <v>298</v>
      </c>
      <c r="D51" s="233"/>
      <c r="E51" s="233"/>
      <c r="F51" s="233"/>
      <c r="G51" s="233" t="s">
        <v>289</v>
      </c>
      <c r="H51" s="233"/>
      <c r="I51" s="17" t="s">
        <v>340</v>
      </c>
    </row>
    <row r="52" spans="1:9" s="36" customFormat="1" ht="18.75" customHeight="1">
      <c r="A52" s="232" t="s">
        <v>301</v>
      </c>
      <c r="B52" s="232"/>
      <c r="C52" s="233" t="s">
        <v>302</v>
      </c>
      <c r="D52" s="233"/>
      <c r="E52" s="233"/>
      <c r="F52" s="233"/>
      <c r="G52" s="233" t="s">
        <v>289</v>
      </c>
      <c r="H52" s="233"/>
      <c r="I52" s="17" t="s">
        <v>340</v>
      </c>
    </row>
    <row r="53" spans="1:9" s="36" customFormat="1" ht="18.75" customHeight="1">
      <c r="A53" s="232" t="s">
        <v>303</v>
      </c>
      <c r="B53" s="232"/>
      <c r="C53" s="233" t="s">
        <v>304</v>
      </c>
      <c r="D53" s="233"/>
      <c r="E53" s="233"/>
      <c r="F53" s="233"/>
      <c r="G53" s="233" t="s">
        <v>305</v>
      </c>
      <c r="H53" s="233"/>
      <c r="I53" s="82" t="s">
        <v>305</v>
      </c>
    </row>
    <row r="54" spans="1:9" s="36" customFormat="1" ht="18.75" customHeight="1"/>
    <row r="55" spans="1:9" s="36" customFormat="1" ht="18.75" customHeight="1">
      <c r="A55" s="81" t="s">
        <v>337</v>
      </c>
    </row>
    <row r="56" spans="1:9" s="80" customFormat="1" ht="18.75" customHeight="1">
      <c r="A56" s="232" t="s">
        <v>284</v>
      </c>
      <c r="B56" s="232"/>
      <c r="C56" s="232" t="s">
        <v>309</v>
      </c>
      <c r="D56" s="232"/>
      <c r="E56" s="232"/>
      <c r="F56" s="232"/>
      <c r="G56" s="232" t="s">
        <v>286</v>
      </c>
      <c r="H56" s="232"/>
      <c r="I56" s="17" t="s">
        <v>22</v>
      </c>
    </row>
    <row r="57" spans="1:9" s="80" customFormat="1" ht="18.75" customHeight="1">
      <c r="A57" s="232" t="s">
        <v>310</v>
      </c>
      <c r="B57" s="232"/>
      <c r="C57" s="233" t="s">
        <v>302</v>
      </c>
      <c r="D57" s="233"/>
      <c r="E57" s="233"/>
      <c r="F57" s="233"/>
      <c r="G57" s="233" t="s">
        <v>289</v>
      </c>
      <c r="H57" s="233"/>
      <c r="I57" s="17" t="s">
        <v>340</v>
      </c>
    </row>
    <row r="58" spans="1:9" s="80" customFormat="1" ht="18.75" customHeight="1">
      <c r="A58" s="232" t="s">
        <v>311</v>
      </c>
      <c r="B58" s="232"/>
      <c r="C58" s="233" t="s">
        <v>302</v>
      </c>
      <c r="D58" s="233"/>
      <c r="E58" s="233"/>
      <c r="F58" s="233"/>
      <c r="G58" s="233" t="s">
        <v>289</v>
      </c>
      <c r="H58" s="233"/>
      <c r="I58" s="17" t="s">
        <v>340</v>
      </c>
    </row>
    <row r="59" spans="1:9" s="80" customFormat="1" ht="18.75" customHeight="1">
      <c r="A59" s="232" t="s">
        <v>312</v>
      </c>
      <c r="B59" s="232"/>
      <c r="C59" s="233" t="s">
        <v>302</v>
      </c>
      <c r="D59" s="233"/>
      <c r="E59" s="233"/>
      <c r="F59" s="233"/>
      <c r="G59" s="233" t="s">
        <v>289</v>
      </c>
      <c r="H59" s="233"/>
      <c r="I59" s="17" t="s">
        <v>340</v>
      </c>
    </row>
    <row r="60" spans="1:9" s="80" customFormat="1" ht="18.75" customHeight="1">
      <c r="A60" s="232" t="s">
        <v>313</v>
      </c>
      <c r="B60" s="232"/>
      <c r="C60" s="233" t="s">
        <v>302</v>
      </c>
      <c r="D60" s="233"/>
      <c r="E60" s="233"/>
      <c r="F60" s="233"/>
      <c r="G60" s="233" t="s">
        <v>289</v>
      </c>
      <c r="H60" s="233"/>
      <c r="I60" s="17" t="s">
        <v>340</v>
      </c>
    </row>
    <row r="61" spans="1:9" s="80" customFormat="1" ht="18.75" customHeight="1">
      <c r="A61" s="232" t="s">
        <v>314</v>
      </c>
      <c r="B61" s="232"/>
      <c r="C61" s="233" t="s">
        <v>302</v>
      </c>
      <c r="D61" s="233"/>
      <c r="E61" s="233"/>
      <c r="F61" s="233"/>
      <c r="G61" s="233" t="s">
        <v>289</v>
      </c>
      <c r="H61" s="233"/>
      <c r="I61" s="17" t="s">
        <v>340</v>
      </c>
    </row>
    <row r="62" spans="1:9" s="80" customFormat="1" ht="18.75" customHeight="1">
      <c r="A62" s="232" t="s">
        <v>315</v>
      </c>
      <c r="B62" s="232"/>
      <c r="C62" s="233" t="s">
        <v>302</v>
      </c>
      <c r="D62" s="233"/>
      <c r="E62" s="233"/>
      <c r="F62" s="233"/>
      <c r="G62" s="233" t="s">
        <v>289</v>
      </c>
      <c r="H62" s="233"/>
      <c r="I62" s="17" t="s">
        <v>340</v>
      </c>
    </row>
    <row r="63" spans="1:9" s="80" customFormat="1" ht="18.75" customHeight="1">
      <c r="A63" s="232" t="s">
        <v>316</v>
      </c>
      <c r="B63" s="232"/>
      <c r="C63" s="233" t="s">
        <v>302</v>
      </c>
      <c r="D63" s="233"/>
      <c r="E63" s="233"/>
      <c r="F63" s="233"/>
      <c r="G63" s="233" t="s">
        <v>289</v>
      </c>
      <c r="H63" s="233"/>
      <c r="I63" s="17" t="s">
        <v>340</v>
      </c>
    </row>
    <row r="64" spans="1:9" s="80" customFormat="1" ht="18.75" customHeight="1"/>
    <row r="65" spans="1:9" s="80" customFormat="1" ht="18.75" customHeight="1">
      <c r="A65" s="81" t="s">
        <v>338</v>
      </c>
    </row>
    <row r="66" spans="1:9" s="80" customFormat="1" ht="18.75" customHeight="1">
      <c r="A66" s="232" t="s">
        <v>284</v>
      </c>
      <c r="B66" s="232"/>
      <c r="C66" s="232" t="s">
        <v>309</v>
      </c>
      <c r="D66" s="232"/>
      <c r="E66" s="232"/>
      <c r="F66" s="232"/>
      <c r="G66" s="232" t="s">
        <v>286</v>
      </c>
      <c r="H66" s="232"/>
      <c r="I66" s="17" t="s">
        <v>22</v>
      </c>
    </row>
    <row r="67" spans="1:9" s="80" customFormat="1" ht="18.75" customHeight="1">
      <c r="A67" s="232" t="s">
        <v>317</v>
      </c>
      <c r="B67" s="232"/>
      <c r="C67" s="233" t="s">
        <v>298</v>
      </c>
      <c r="D67" s="233"/>
      <c r="E67" s="233"/>
      <c r="F67" s="233"/>
      <c r="G67" s="233" t="s">
        <v>289</v>
      </c>
      <c r="H67" s="233"/>
      <c r="I67" s="17" t="s">
        <v>340</v>
      </c>
    </row>
    <row r="68" spans="1:9" s="80" customFormat="1" ht="18.75" customHeight="1">
      <c r="A68" s="232" t="s">
        <v>318</v>
      </c>
      <c r="B68" s="232"/>
      <c r="C68" s="233" t="s">
        <v>298</v>
      </c>
      <c r="D68" s="233"/>
      <c r="E68" s="233"/>
      <c r="F68" s="233"/>
      <c r="G68" s="233" t="s">
        <v>289</v>
      </c>
      <c r="H68" s="233"/>
      <c r="I68" s="17" t="s">
        <v>340</v>
      </c>
    </row>
    <row r="69" spans="1:9" s="80" customFormat="1" ht="18.75" customHeight="1">
      <c r="A69" s="232" t="s">
        <v>319</v>
      </c>
      <c r="B69" s="232"/>
      <c r="C69" s="233" t="s">
        <v>302</v>
      </c>
      <c r="D69" s="233"/>
      <c r="E69" s="233"/>
      <c r="F69" s="233"/>
      <c r="G69" s="233" t="s">
        <v>289</v>
      </c>
      <c r="H69" s="233"/>
      <c r="I69" s="17" t="s">
        <v>340</v>
      </c>
    </row>
    <row r="70" spans="1:9" s="80" customFormat="1" ht="18.75" customHeight="1">
      <c r="A70" s="232" t="s">
        <v>320</v>
      </c>
      <c r="B70" s="232"/>
      <c r="C70" s="233" t="s">
        <v>302</v>
      </c>
      <c r="D70" s="233"/>
      <c r="E70" s="233"/>
      <c r="F70" s="233"/>
      <c r="G70" s="233" t="s">
        <v>289</v>
      </c>
      <c r="H70" s="233"/>
      <c r="I70" s="17" t="s">
        <v>340</v>
      </c>
    </row>
    <row r="71" spans="1:9" s="80" customFormat="1" ht="18.75" customHeight="1">
      <c r="A71" s="232" t="s">
        <v>321</v>
      </c>
      <c r="B71" s="232"/>
      <c r="C71" s="233" t="s">
        <v>302</v>
      </c>
      <c r="D71" s="233"/>
      <c r="E71" s="233"/>
      <c r="F71" s="233"/>
      <c r="G71" s="233" t="s">
        <v>289</v>
      </c>
      <c r="H71" s="233"/>
      <c r="I71" s="17" t="s">
        <v>340</v>
      </c>
    </row>
    <row r="72" spans="1:9" s="80" customFormat="1" ht="18.75" customHeight="1">
      <c r="A72" s="232" t="s">
        <v>322</v>
      </c>
      <c r="B72" s="232"/>
      <c r="C72" s="233" t="s">
        <v>302</v>
      </c>
      <c r="D72" s="233"/>
      <c r="E72" s="233"/>
      <c r="F72" s="233"/>
      <c r="G72" s="233" t="s">
        <v>289</v>
      </c>
      <c r="H72" s="233"/>
      <c r="I72" s="17" t="s">
        <v>340</v>
      </c>
    </row>
    <row r="73" spans="1:9" s="80" customFormat="1" ht="18.75" customHeight="1">
      <c r="A73" s="232" t="s">
        <v>323</v>
      </c>
      <c r="B73" s="232"/>
      <c r="C73" s="233" t="s">
        <v>302</v>
      </c>
      <c r="D73" s="233"/>
      <c r="E73" s="233"/>
      <c r="F73" s="233"/>
      <c r="G73" s="233" t="s">
        <v>289</v>
      </c>
      <c r="H73" s="233"/>
      <c r="I73" s="17" t="s">
        <v>340</v>
      </c>
    </row>
    <row r="74" spans="1:9" s="80" customFormat="1" ht="18.75" customHeight="1">
      <c r="A74" s="232" t="s">
        <v>324</v>
      </c>
      <c r="B74" s="232"/>
      <c r="C74" s="233" t="s">
        <v>302</v>
      </c>
      <c r="D74" s="233"/>
      <c r="E74" s="233"/>
      <c r="F74" s="233"/>
      <c r="G74" s="233" t="s">
        <v>289</v>
      </c>
      <c r="H74" s="233"/>
      <c r="I74" s="17" t="s">
        <v>340</v>
      </c>
    </row>
    <row r="75" spans="1:9" s="80" customFormat="1" ht="18.75" customHeight="1">
      <c r="A75" s="232" t="s">
        <v>325</v>
      </c>
      <c r="B75" s="232"/>
      <c r="C75" s="233" t="s">
        <v>302</v>
      </c>
      <c r="D75" s="233"/>
      <c r="E75" s="233"/>
      <c r="F75" s="233"/>
      <c r="G75" s="233" t="s">
        <v>289</v>
      </c>
      <c r="H75" s="233"/>
      <c r="I75" s="17" t="s">
        <v>340</v>
      </c>
    </row>
    <row r="76" spans="1:9" s="80" customFormat="1" ht="18.75" customHeight="1">
      <c r="A76" s="232" t="s">
        <v>326</v>
      </c>
      <c r="B76" s="232"/>
      <c r="C76" s="233" t="s">
        <v>302</v>
      </c>
      <c r="D76" s="233"/>
      <c r="E76" s="233"/>
      <c r="F76" s="233"/>
      <c r="G76" s="233" t="s">
        <v>289</v>
      </c>
      <c r="H76" s="233"/>
      <c r="I76" s="17" t="s">
        <v>340</v>
      </c>
    </row>
    <row r="77" spans="1:9" s="80" customFormat="1" ht="18.75" customHeight="1">
      <c r="A77" s="232" t="s">
        <v>327</v>
      </c>
      <c r="B77" s="232"/>
      <c r="C77" s="233" t="s">
        <v>302</v>
      </c>
      <c r="D77" s="233"/>
      <c r="E77" s="233"/>
      <c r="F77" s="233"/>
      <c r="G77" s="233" t="s">
        <v>289</v>
      </c>
      <c r="H77" s="233"/>
      <c r="I77" s="17" t="s">
        <v>340</v>
      </c>
    </row>
    <row r="78" spans="1:9" s="80" customFormat="1" ht="18.75" customHeight="1">
      <c r="A78" s="232" t="s">
        <v>328</v>
      </c>
      <c r="B78" s="232"/>
      <c r="C78" s="233" t="s">
        <v>304</v>
      </c>
      <c r="D78" s="233"/>
      <c r="E78" s="233"/>
      <c r="F78" s="233"/>
      <c r="G78" s="233" t="s">
        <v>305</v>
      </c>
      <c r="H78" s="233"/>
      <c r="I78" s="82" t="s">
        <v>305</v>
      </c>
    </row>
    <row r="79" spans="1:9" s="80" customFormat="1" ht="18.75" customHeight="1">
      <c r="A79" s="232" t="s">
        <v>329</v>
      </c>
      <c r="B79" s="232"/>
      <c r="C79" s="233" t="s">
        <v>304</v>
      </c>
      <c r="D79" s="233"/>
      <c r="E79" s="233"/>
      <c r="F79" s="233"/>
      <c r="G79" s="233" t="s">
        <v>305</v>
      </c>
      <c r="H79" s="233"/>
      <c r="I79" s="82" t="s">
        <v>305</v>
      </c>
    </row>
    <row r="80" spans="1:9" s="80" customFormat="1" ht="18.75" customHeight="1">
      <c r="A80" s="232" t="s">
        <v>330</v>
      </c>
      <c r="B80" s="232"/>
      <c r="C80" s="233" t="s">
        <v>304</v>
      </c>
      <c r="D80" s="233"/>
      <c r="E80" s="233"/>
      <c r="F80" s="233"/>
      <c r="G80" s="233" t="s">
        <v>305</v>
      </c>
      <c r="H80" s="233"/>
      <c r="I80" s="82" t="s">
        <v>305</v>
      </c>
    </row>
    <row r="81" spans="1:9" s="80" customFormat="1" ht="18.75" customHeight="1">
      <c r="A81" s="232" t="s">
        <v>331</v>
      </c>
      <c r="B81" s="232"/>
      <c r="C81" s="233" t="s">
        <v>304</v>
      </c>
      <c r="D81" s="233"/>
      <c r="E81" s="233"/>
      <c r="F81" s="233"/>
      <c r="G81" s="233" t="s">
        <v>305</v>
      </c>
      <c r="H81" s="233"/>
      <c r="I81" s="82" t="s">
        <v>305</v>
      </c>
    </row>
    <row r="82" spans="1:9" s="80" customFormat="1" ht="18.75" customHeight="1">
      <c r="A82" s="232" t="s">
        <v>332</v>
      </c>
      <c r="B82" s="232"/>
      <c r="C82" s="233" t="s">
        <v>304</v>
      </c>
      <c r="D82" s="233"/>
      <c r="E82" s="233"/>
      <c r="F82" s="233"/>
      <c r="G82" s="233" t="s">
        <v>305</v>
      </c>
      <c r="H82" s="233"/>
      <c r="I82" s="82" t="s">
        <v>305</v>
      </c>
    </row>
    <row r="83" spans="1:9" s="80" customFormat="1" ht="18.75" customHeight="1">
      <c r="A83" s="232" t="s">
        <v>333</v>
      </c>
      <c r="B83" s="232"/>
      <c r="C83" s="233" t="s">
        <v>304</v>
      </c>
      <c r="D83" s="233"/>
      <c r="E83" s="233"/>
      <c r="F83" s="233"/>
      <c r="G83" s="233" t="s">
        <v>305</v>
      </c>
      <c r="H83" s="233"/>
      <c r="I83" s="82" t="s">
        <v>305</v>
      </c>
    </row>
    <row r="84" spans="1:9" s="80" customFormat="1" ht="18.75" customHeight="1">
      <c r="A84" s="232" t="s">
        <v>334</v>
      </c>
      <c r="B84" s="232"/>
      <c r="C84" s="233" t="s">
        <v>304</v>
      </c>
      <c r="D84" s="233"/>
      <c r="E84" s="233"/>
      <c r="F84" s="233"/>
      <c r="G84" s="233" t="s">
        <v>305</v>
      </c>
      <c r="H84" s="233"/>
      <c r="I84" s="82" t="s">
        <v>305</v>
      </c>
    </row>
    <row r="85" spans="1:9" s="80" customFormat="1" ht="18.75" customHeight="1">
      <c r="A85" s="232" t="s">
        <v>335</v>
      </c>
      <c r="B85" s="232"/>
      <c r="C85" s="233" t="s">
        <v>304</v>
      </c>
      <c r="D85" s="233"/>
      <c r="E85" s="233"/>
      <c r="F85" s="233"/>
      <c r="G85" s="233" t="s">
        <v>305</v>
      </c>
      <c r="H85" s="233"/>
      <c r="I85" s="82" t="s">
        <v>305</v>
      </c>
    </row>
    <row r="86" spans="1:9" s="80" customFormat="1" ht="18.75" customHeight="1">
      <c r="A86" s="232" t="s">
        <v>336</v>
      </c>
      <c r="B86" s="232"/>
      <c r="C86" s="233" t="s">
        <v>304</v>
      </c>
      <c r="D86" s="233"/>
      <c r="E86" s="233"/>
      <c r="F86" s="233"/>
      <c r="G86" s="233" t="s">
        <v>305</v>
      </c>
      <c r="H86" s="233"/>
      <c r="I86" s="82" t="s">
        <v>305</v>
      </c>
    </row>
  </sheetData>
  <sheetProtection sheet="1" objects="1" scenarios="1"/>
  <mergeCells count="177"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00000000-0002-0000-0200-000002000000}">
          <x14:formula1>
            <xm:f>新メニュー!$B$85:$B$87</xm:f>
          </x14:formula1>
          <xm:sqref>B18:D18</xm:sqref>
        </x14:dataValidation>
        <x14:dataValidation type="list" allowBlank="1" showInputMessage="1" showErrorMessage="1" prompt="プルダウンよりお選び下さい" xr:uid="{B34AB646-62AF-489C-9CBD-0D940B2C737C}">
          <x14:formula1>
            <xm:f>新メニュー!$D$64:$D$66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新メニュー!$B$61:$B$84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topLeftCell="A4" workbookViewId="0">
      <selection activeCell="B21" sqref="B21:I21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496</v>
      </c>
      <c r="G1" s="6" t="s">
        <v>36</v>
      </c>
      <c r="H1" s="143"/>
      <c r="I1" s="143"/>
    </row>
    <row r="2" spans="1:11" ht="33">
      <c r="A2" s="144" t="s">
        <v>3</v>
      </c>
      <c r="B2" s="145"/>
      <c r="C2" s="145"/>
      <c r="D2" s="145"/>
      <c r="E2" s="145"/>
      <c r="F2" s="145"/>
      <c r="G2" s="145"/>
      <c r="H2" s="145"/>
      <c r="I2" s="145"/>
    </row>
    <row r="3" spans="1:11" ht="27" customHeight="1">
      <c r="A3" s="146" t="s">
        <v>26</v>
      </c>
      <c r="B3" s="146"/>
      <c r="C3" s="146"/>
      <c r="I3" s="8" t="s">
        <v>27</v>
      </c>
    </row>
    <row r="4" spans="1:11" ht="18" customHeight="1">
      <c r="A4" s="116" t="s">
        <v>1</v>
      </c>
      <c r="B4" s="136"/>
      <c r="C4" s="137"/>
      <c r="D4" s="137"/>
      <c r="E4" s="140">
        <f>B4</f>
        <v>0</v>
      </c>
      <c r="F4" s="142" t="s">
        <v>4</v>
      </c>
      <c r="G4" s="147" t="s">
        <v>66</v>
      </c>
      <c r="H4" s="148"/>
      <c r="I4" s="149"/>
    </row>
    <row r="5" spans="1:11" ht="19.5" customHeight="1">
      <c r="A5" s="133"/>
      <c r="B5" s="138"/>
      <c r="C5" s="139"/>
      <c r="D5" s="139"/>
      <c r="E5" s="141"/>
      <c r="F5" s="142"/>
      <c r="G5" s="30"/>
      <c r="H5" s="30" t="s">
        <v>45</v>
      </c>
      <c r="I5" s="31">
        <f>G5+TIME(0,60,0)</f>
        <v>4.1666666666666664E-2</v>
      </c>
    </row>
    <row r="6" spans="1:11" ht="33" customHeight="1">
      <c r="A6" s="116" t="s">
        <v>2</v>
      </c>
      <c r="B6" s="12" t="s">
        <v>11</v>
      </c>
      <c r="C6" s="124"/>
      <c r="D6" s="124"/>
      <c r="E6" s="124"/>
      <c r="F6" s="124"/>
      <c r="G6" s="124"/>
      <c r="H6" s="124"/>
      <c r="I6" s="125"/>
    </row>
    <row r="7" spans="1:11" ht="27.75" customHeight="1">
      <c r="A7" s="117"/>
      <c r="B7" s="78" t="s">
        <v>6</v>
      </c>
      <c r="C7" s="126"/>
      <c r="D7" s="126"/>
      <c r="E7" s="126"/>
      <c r="F7" s="126"/>
      <c r="G7" s="126"/>
      <c r="H7" s="126"/>
      <c r="I7" s="127"/>
    </row>
    <row r="8" spans="1:11" ht="33.75" customHeight="1">
      <c r="A8" s="116" t="s">
        <v>9</v>
      </c>
      <c r="B8" s="74" t="s">
        <v>0</v>
      </c>
      <c r="C8" s="128"/>
      <c r="D8" s="128"/>
      <c r="E8" s="128"/>
      <c r="F8" s="128"/>
      <c r="G8" s="128"/>
      <c r="H8" s="128"/>
      <c r="I8" s="129"/>
      <c r="K8"/>
    </row>
    <row r="9" spans="1:11" ht="18.75" customHeight="1">
      <c r="A9" s="132"/>
      <c r="B9" s="120" t="s">
        <v>37</v>
      </c>
      <c r="C9" s="121"/>
      <c r="D9" s="13"/>
      <c r="E9" s="123" t="s">
        <v>38</v>
      </c>
      <c r="F9" s="123"/>
      <c r="G9" s="108"/>
      <c r="H9" s="108"/>
      <c r="I9" s="109"/>
    </row>
    <row r="10" spans="1:11" ht="15.75" customHeight="1">
      <c r="A10" s="132"/>
      <c r="B10" s="130" t="s">
        <v>41</v>
      </c>
      <c r="C10" s="131"/>
      <c r="D10" s="131"/>
      <c r="E10" s="14" t="s">
        <v>42</v>
      </c>
      <c r="F10" s="15"/>
      <c r="G10" s="110"/>
      <c r="H10" s="110"/>
      <c r="I10" s="111"/>
    </row>
    <row r="11" spans="1:11" ht="21" customHeight="1">
      <c r="A11" s="133"/>
      <c r="B11" s="118"/>
      <c r="C11" s="119"/>
      <c r="D11" s="119"/>
      <c r="E11" s="16" t="s">
        <v>40</v>
      </c>
      <c r="F11" s="112"/>
      <c r="G11" s="112"/>
      <c r="H11" s="112"/>
      <c r="I11" s="113"/>
    </row>
    <row r="12" spans="1:11" ht="31.5" customHeight="1">
      <c r="A12" s="17" t="s">
        <v>13</v>
      </c>
      <c r="B12" s="134"/>
      <c r="C12" s="135"/>
      <c r="D12" s="75" t="s">
        <v>28</v>
      </c>
      <c r="E12" s="122"/>
      <c r="F12" s="122"/>
      <c r="G12" s="75" t="s">
        <v>43</v>
      </c>
      <c r="H12" s="114"/>
      <c r="I12" s="115"/>
    </row>
    <row r="13" spans="1:11" ht="41.25" customHeight="1">
      <c r="A13" s="73" t="s">
        <v>279</v>
      </c>
      <c r="B13" s="158" t="s">
        <v>278</v>
      </c>
      <c r="C13" s="159"/>
      <c r="D13" s="159"/>
      <c r="E13" s="159"/>
      <c r="F13" s="159"/>
      <c r="G13" s="159"/>
      <c r="H13" s="159"/>
      <c r="I13" s="160"/>
      <c r="K13" s="32"/>
    </row>
    <row r="14" spans="1:11" ht="18" customHeight="1">
      <c r="A14" s="117" t="s">
        <v>10</v>
      </c>
      <c r="B14" s="161" t="s">
        <v>14</v>
      </c>
      <c r="C14" s="161"/>
      <c r="D14" s="161"/>
      <c r="E14" s="161" t="s">
        <v>16</v>
      </c>
      <c r="F14" s="161"/>
      <c r="G14" s="161" t="s">
        <v>15</v>
      </c>
      <c r="H14" s="161"/>
      <c r="I14" s="161"/>
    </row>
    <row r="15" spans="1:11" ht="13.5" customHeight="1">
      <c r="A15" s="132"/>
      <c r="B15" s="170"/>
      <c r="C15" s="171"/>
      <c r="D15" s="171"/>
      <c r="E15" s="164" t="str">
        <f>IFERROR(VLOOKUP(B15,新メニュー!B92:C152,2,FALSE),"")</f>
        <v/>
      </c>
      <c r="F15" s="165"/>
      <c r="G15" s="162" t="s">
        <v>341</v>
      </c>
      <c r="H15" s="162"/>
      <c r="I15" s="163"/>
      <c r="K15"/>
    </row>
    <row r="16" spans="1:11" ht="34.5" customHeight="1">
      <c r="A16" s="133"/>
      <c r="B16" s="172"/>
      <c r="C16" s="173"/>
      <c r="D16" s="173"/>
      <c r="E16" s="166"/>
      <c r="F16" s="167"/>
      <c r="G16" s="156"/>
      <c r="H16" s="156"/>
      <c r="I16" s="157"/>
    </row>
    <row r="17" spans="1:12" ht="18" customHeight="1">
      <c r="A17" s="196" t="s">
        <v>17</v>
      </c>
      <c r="B17" s="161" t="s">
        <v>130</v>
      </c>
      <c r="C17" s="161"/>
      <c r="D17" s="161"/>
      <c r="E17" s="161" t="s">
        <v>16</v>
      </c>
      <c r="F17" s="161"/>
      <c r="G17" s="161" t="s">
        <v>18</v>
      </c>
      <c r="H17" s="161"/>
      <c r="I17" s="161"/>
    </row>
    <row r="18" spans="1:12" ht="33.75" customHeight="1">
      <c r="A18" s="132"/>
      <c r="B18" s="150"/>
      <c r="C18" s="151"/>
      <c r="D18" s="152"/>
      <c r="E18" s="175" t="str">
        <f>IFERROR(VLOOKUP(B18,新メニュー!B153:C155,2,FALSE),"")</f>
        <v/>
      </c>
      <c r="F18" s="175"/>
      <c r="G18" s="154"/>
      <c r="H18" s="154"/>
      <c r="I18" s="155"/>
    </row>
    <row r="19" spans="1:12" ht="15" customHeight="1">
      <c r="A19" s="133"/>
      <c r="B19" s="186"/>
      <c r="C19" s="195"/>
      <c r="D19" s="195"/>
      <c r="E19" s="153" t="s">
        <v>23</v>
      </c>
      <c r="F19" s="153"/>
      <c r="G19" s="156"/>
      <c r="H19" s="156"/>
      <c r="I19" s="157"/>
    </row>
    <row r="20" spans="1:12" s="64" customFormat="1" ht="30" customHeight="1">
      <c r="A20" s="71" t="s">
        <v>273</v>
      </c>
      <c r="B20" s="168" t="s">
        <v>478</v>
      </c>
      <c r="C20" s="169"/>
      <c r="D20" s="169"/>
      <c r="E20" s="169"/>
      <c r="F20" s="169"/>
      <c r="G20" s="72" t="s">
        <v>276</v>
      </c>
      <c r="H20" s="183" t="str">
        <f>IF(B20="否","不要","枚数を入力してください")</f>
        <v>枚数を入力してください</v>
      </c>
      <c r="I20" s="184"/>
      <c r="L20" s="5"/>
    </row>
    <row r="21" spans="1:12" ht="48.75" customHeight="1">
      <c r="A21" s="86" t="s">
        <v>457</v>
      </c>
      <c r="B21" s="242" t="s">
        <v>478</v>
      </c>
      <c r="C21" s="243"/>
      <c r="D21" s="243"/>
      <c r="E21" s="243"/>
      <c r="F21" s="243"/>
      <c r="G21" s="243"/>
      <c r="H21" s="243"/>
      <c r="I21" s="244"/>
    </row>
    <row r="22" spans="1:12">
      <c r="A22" s="116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33"/>
      <c r="B23" s="176"/>
      <c r="C23" s="177"/>
      <c r="D23" s="177"/>
      <c r="E23" s="177"/>
      <c r="F23" s="177"/>
      <c r="G23" s="177"/>
      <c r="H23" s="177"/>
      <c r="I23" s="178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94" t="s">
        <v>19</v>
      </c>
      <c r="B34" s="194"/>
      <c r="I34" s="27" t="s">
        <v>32</v>
      </c>
    </row>
    <row r="35" spans="1:9" ht="18.75" customHeight="1">
      <c r="A35" s="174" t="s">
        <v>21</v>
      </c>
      <c r="B35" s="174"/>
      <c r="C35" s="174"/>
      <c r="D35" s="174"/>
      <c r="E35" s="174"/>
      <c r="F35" s="174"/>
      <c r="G35" s="174"/>
      <c r="H35" s="36"/>
    </row>
    <row r="36" spans="1:9" ht="18.75" customHeight="1">
      <c r="A36" s="174"/>
      <c r="B36" s="174"/>
      <c r="C36" s="174"/>
      <c r="D36" s="174"/>
      <c r="E36" s="174"/>
      <c r="F36" s="174"/>
      <c r="G36" s="174"/>
    </row>
  </sheetData>
  <sheetProtection sheet="1" objects="1" scenarios="1"/>
  <mergeCells count="48"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新メニュー!$B$153:$B$155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新メニュー!$D$96:$D$99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新メニュー!$D$92:$D$94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新メニュー!$B$92:$B$152</xm:f>
          </x14:formula1>
          <xm:sqref>B15:D16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配達範囲（ルール）</vt:lpstr>
      <vt:lpstr>【注文書】東海軒静岡</vt:lpstr>
      <vt:lpstr>【注文書】東海軒金谷</vt:lpstr>
      <vt:lpstr>【注文書】しずきゅう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【注文書】しずきゅう!Print_Area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青山善昭</cp:lastModifiedBy>
  <cp:lastPrinted>2024-08-14T02:54:14Z</cp:lastPrinted>
  <dcterms:created xsi:type="dcterms:W3CDTF">2002-06-13T05:39:11Z</dcterms:created>
  <dcterms:modified xsi:type="dcterms:W3CDTF">2025-05-08T07:06:44Z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