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-XLB83\share\共有ＤＡＴＡ\オンラインショップ関係\申込書\UC VJA\"/>
    </mc:Choice>
  </mc:AlternateContent>
  <bookViews>
    <workbookView showHorizontalScroll="0" showVerticalScroll="0" xWindow="-120" yWindow="-120" windowWidth="29040" windowHeight="15840"/>
  </bookViews>
  <sheets>
    <sheet name="uc vja（一般）" sheetId="11" r:id="rId1"/>
    <sheet name="Sheet1" sheetId="10" state="hidden" r:id="rId2"/>
  </sheets>
  <definedNames>
    <definedName name="_xlnm._FilterDatabase" localSheetId="1" hidden="1">Sheet1!$A$1:$B$4</definedName>
    <definedName name="ＵＣギフトカード">Sheet1!$B$2:$B$4</definedName>
    <definedName name="ＶＪＡギフトカード">Sheet1!$A$2:$A$3</definedName>
    <definedName name="お弁当会社">Sheet1!#REF!</definedName>
    <definedName name="しずきゅう">Sheet1!#REF!</definedName>
    <definedName name="パック茶250ml">Sheet1!$A$33:$A$34</definedName>
    <definedName name="ブリック緑茶200ml">Sheet1!$A$33:$A$34</definedName>
    <definedName name="ペットボトルお茶２８０ml">Sheet1!$B$22:$B$23</definedName>
    <definedName name="ペットボトルお茶350㎖">Sheet1!#REF!</definedName>
    <definedName name="ペットボトルお茶500㎖">Sheet1!#REF!</definedName>
    <definedName name="ペットボトル緑茶500ml">Sheet1!#REF!</definedName>
    <definedName name="ペット緑茶350ml">Sheet1!$A$33:$A$34</definedName>
    <definedName name="ペット緑茶500ml">Sheet1!$A$33:$A$34</definedName>
    <definedName name="缶茶245㎖">Sheet1!#REF!</definedName>
    <definedName name="紙パック茶250ml">Sheet1!#REF!</definedName>
    <definedName name="自笑亭">Sheet1!#REF!</definedName>
    <definedName name="天神屋">Sheet1!#REF!</definedName>
    <definedName name="東海軒金谷">Sheet1!$B$2:$B$4</definedName>
    <definedName name="東海軒静岡">Sheet1!$A$2:$A$4</definedName>
    <definedName name="緑茶ブリック200ml">Sheet1!#REF!</definedName>
    <definedName name="緑茶ペット350ml">Sheet1!#REF!</definedName>
    <definedName name="緑茶ペット600ml">Sheet1!#REF!</definedName>
  </definedNames>
  <calcPr calcId="152511"/>
</workbook>
</file>

<file path=xl/calcChain.xml><?xml version="1.0" encoding="utf-8"?>
<calcChain xmlns="http://schemas.openxmlformats.org/spreadsheetml/2006/main">
  <c r="H20" i="11" l="1"/>
  <c r="G12" i="11" l="1"/>
  <c r="B5" i="11" l="1"/>
  <c r="G5" i="11" s="1"/>
  <c r="G11" i="11"/>
  <c r="G14" i="11"/>
  <c r="G13" i="11"/>
  <c r="G15" i="11"/>
  <c r="G16" i="11"/>
  <c r="G17" i="11"/>
  <c r="G18" i="11"/>
  <c r="G19" i="11"/>
  <c r="H18" i="11" l="1"/>
  <c r="K17" i="11" s="1"/>
  <c r="H15" i="11"/>
  <c r="K14" i="11" s="1"/>
  <c r="G4" i="11" l="1"/>
  <c r="H12" i="11" l="1"/>
  <c r="K11" i="11" s="1"/>
  <c r="K20" i="11" s="1"/>
</calcChain>
</file>

<file path=xl/sharedStrings.xml><?xml version="1.0" encoding="utf-8"?>
<sst xmlns="http://schemas.openxmlformats.org/spreadsheetml/2006/main" count="128" uniqueCount="92">
  <si>
    <t>弊社記入欄</t>
    <rPh sb="0" eb="2">
      <t>ヘイシャ</t>
    </rPh>
    <rPh sb="2" eb="4">
      <t>キニュウ</t>
    </rPh>
    <rPh sb="4" eb="5">
      <t>ラン</t>
    </rPh>
    <phoneticPr fontId="2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</si>
  <si>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2"/>
  </si>
  <si>
    <t>お申込日</t>
    <rPh sb="1" eb="3">
      <t>モウシコミ</t>
    </rPh>
    <rPh sb="3" eb="4">
      <t>ビ</t>
    </rPh>
    <phoneticPr fontId="2"/>
  </si>
  <si>
    <t>ＶＪＡギフトカード</t>
    <phoneticPr fontId="2"/>
  </si>
  <si>
    <t>ＵＣギフトカード</t>
    <phoneticPr fontId="2"/>
  </si>
  <si>
    <t>静岡ユニオントラベル行　　　ＦＡＸ　０５４-２０３-６８７８</t>
    <rPh sb="0" eb="2">
      <t>シズオカ</t>
    </rPh>
    <rPh sb="10" eb="11">
      <t>イ</t>
    </rPh>
    <phoneticPr fontId="2"/>
  </si>
  <si>
    <t>お客様名</t>
    <rPh sb="1" eb="3">
      <t>キャクサマ</t>
    </rPh>
    <rPh sb="3" eb="4">
      <t>メイ</t>
    </rPh>
    <phoneticPr fontId="2"/>
  </si>
  <si>
    <t>ご担当者</t>
    <rPh sb="1" eb="4">
      <t>タントウシャ</t>
    </rPh>
    <phoneticPr fontId="2"/>
  </si>
  <si>
    <t>ご住所
（送付先）</t>
    <rPh sb="1" eb="3">
      <t>ジュウショ</t>
    </rPh>
    <rPh sb="5" eb="7">
      <t>ソウフ</t>
    </rPh>
    <rPh sb="7" eb="8">
      <t>サキ</t>
    </rPh>
    <phoneticPr fontId="2"/>
  </si>
  <si>
    <t>電話番号</t>
    <rPh sb="0" eb="2">
      <t>デンワ</t>
    </rPh>
    <rPh sb="2" eb="4">
      <t>バンゴウ</t>
    </rPh>
    <phoneticPr fontId="2"/>
  </si>
  <si>
    <t>Ｆ Ａ Ｘ</t>
    <phoneticPr fontId="2"/>
  </si>
  <si>
    <t>お 申 込 内 容</t>
    <rPh sb="2" eb="3">
      <t>サル</t>
    </rPh>
    <rPh sb="4" eb="5">
      <t>コミ</t>
    </rPh>
    <rPh sb="6" eb="7">
      <t>ウチ</t>
    </rPh>
    <rPh sb="8" eb="9">
      <t>カタチ</t>
    </rPh>
    <phoneticPr fontId="2"/>
  </si>
  <si>
    <t>１セット金額</t>
    <rPh sb="4" eb="6">
      <t>キンガク</t>
    </rPh>
    <phoneticPr fontId="2"/>
  </si>
  <si>
    <t>内　　　訳</t>
    <rPh sb="0" eb="1">
      <t>ウチ</t>
    </rPh>
    <rPh sb="4" eb="5">
      <t>ヤク</t>
    </rPh>
    <phoneticPr fontId="2"/>
  </si>
  <si>
    <t>セット数</t>
    <rPh sb="3" eb="4">
      <t>スウ</t>
    </rPh>
    <phoneticPr fontId="2"/>
  </si>
  <si>
    <t>金　　　額</t>
    <rPh sb="0" eb="1">
      <t>キン</t>
    </rPh>
    <rPh sb="4" eb="5">
      <t>ガク</t>
    </rPh>
    <phoneticPr fontId="2"/>
  </si>
  <si>
    <t>円</t>
    <rPh sb="0" eb="1">
      <t>エン</t>
    </rPh>
    <phoneticPr fontId="2"/>
  </si>
  <si>
    <t>ケ　ー　ス</t>
    <phoneticPr fontId="2"/>
  </si>
  <si>
    <t>の　　　し</t>
    <phoneticPr fontId="2"/>
  </si>
  <si>
    <t>　名　入　れ</t>
    <rPh sb="1" eb="2">
      <t>ナ</t>
    </rPh>
    <rPh sb="3" eb="4">
      <t>イ</t>
    </rPh>
    <phoneticPr fontId="2"/>
  </si>
  <si>
    <t>備　　　考</t>
    <rPh sb="0" eb="1">
      <t>ビ</t>
    </rPh>
    <rPh sb="4" eb="5">
      <t>コウ</t>
    </rPh>
    <phoneticPr fontId="2"/>
  </si>
  <si>
    <t>納品希望日</t>
    <rPh sb="0" eb="2">
      <t>ノウヒン</t>
    </rPh>
    <rPh sb="2" eb="5">
      <t>キボウビ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</si>
  <si>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</si>
  <si>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2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</si>
  <si>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2"/>
  </si>
  <si>
    <t>円券</t>
    <rPh sb="0" eb="1">
      <t>エン</t>
    </rPh>
    <rPh sb="1" eb="2">
      <t>ケン</t>
    </rPh>
    <phoneticPr fontId="2"/>
  </si>
  <si>
    <t>×</t>
    <phoneticPr fontId="2"/>
  </si>
  <si>
    <t>×</t>
    <phoneticPr fontId="2"/>
  </si>
  <si>
    <t>枚</t>
    <rPh sb="0" eb="1">
      <t>マイ</t>
    </rPh>
    <phoneticPr fontId="2"/>
  </si>
  <si>
    <t>ギフトカード購入申込書</t>
    <rPh sb="6" eb="8">
      <t>コウニュウ</t>
    </rPh>
    <rPh sb="8" eb="11">
      <t>モウシコミショ</t>
    </rPh>
    <phoneticPr fontId="2"/>
  </si>
  <si>
    <t>※ 申込みの際は、必ずＨＰに記載されている｢注意事項」をお読みください｡</t>
    <rPh sb="2" eb="4">
      <t>モウシコ</t>
    </rPh>
    <rPh sb="6" eb="7">
      <t>サイ</t>
    </rPh>
    <rPh sb="9" eb="10">
      <t>カナラ</t>
    </rPh>
    <rPh sb="14" eb="16">
      <t>キサイ</t>
    </rPh>
    <rPh sb="22" eb="24">
      <t>チュウイ</t>
    </rPh>
    <rPh sb="24" eb="26">
      <t>ジコウ</t>
    </rPh>
    <rPh sb="29" eb="30">
      <t>ヨ</t>
    </rPh>
    <phoneticPr fontId="2"/>
  </si>
  <si>
    <t>ギフトカード種類</t>
    <rPh sb="6" eb="8">
      <t>シュルイ</t>
    </rPh>
    <phoneticPr fontId="2"/>
  </si>
  <si>
    <t>セット</t>
    <phoneticPr fontId="2"/>
  </si>
  <si>
    <r>
      <t>（例）</t>
    </r>
    <r>
      <rPr>
        <sz val="11"/>
        <rFont val="Meiryo UI"/>
        <family val="3"/>
        <charset val="128"/>
      </rPr>
      <t xml:space="preserve">　御 礼　/　㈱静岡ユニオンﾄラベル　 </t>
    </r>
    <rPh sb="1" eb="2">
      <t>レイ</t>
    </rPh>
    <rPh sb="4" eb="5">
      <t>ゴ</t>
    </rPh>
    <rPh sb="6" eb="7">
      <t>レイ</t>
    </rPh>
    <rPh sb="11" eb="13">
      <t>シズオカ</t>
    </rPh>
    <phoneticPr fontId="2"/>
  </si>
  <si>
    <t>ＪＶＡは、1000円・5000円券の２種類　ＵＣは、500円・1000円・5000円券の３種類</t>
    <rPh sb="9" eb="10">
      <t>エン</t>
    </rPh>
    <rPh sb="15" eb="16">
      <t>エン</t>
    </rPh>
    <rPh sb="16" eb="17">
      <t>ケン</t>
    </rPh>
    <rPh sb="19" eb="20">
      <t>シュ</t>
    </rPh>
    <rPh sb="20" eb="21">
      <t>ルイ</t>
    </rPh>
    <rPh sb="29" eb="30">
      <t>エン</t>
    </rPh>
    <rPh sb="35" eb="36">
      <t>エン</t>
    </rPh>
    <rPh sb="41" eb="42">
      <t>エン</t>
    </rPh>
    <rPh sb="42" eb="43">
      <t>ケン</t>
    </rPh>
    <rPh sb="45" eb="46">
      <t>シュ</t>
    </rPh>
    <rPh sb="46" eb="47">
      <t>ルイ</t>
    </rPh>
    <phoneticPr fontId="2"/>
  </si>
  <si>
    <t>（注意）券種は1000円・5000円の２種類となります。</t>
    <rPh sb="1" eb="3">
      <t>チュウイ</t>
    </rPh>
    <rPh sb="4" eb="6">
      <t>ケンシュ</t>
    </rPh>
    <rPh sb="11" eb="12">
      <t>エン</t>
    </rPh>
    <rPh sb="17" eb="18">
      <t>エン</t>
    </rPh>
    <rPh sb="20" eb="21">
      <t>シュ</t>
    </rPh>
    <rPh sb="21" eb="22">
      <t>ルイ</t>
    </rPh>
    <phoneticPr fontId="2"/>
  </si>
  <si>
    <t>（注意）券種は500円・1000円・5000円の３種類になります。</t>
    <rPh sb="1" eb="3">
      <t>チュウイ</t>
    </rPh>
    <rPh sb="4" eb="6">
      <t>ケンシュ</t>
    </rPh>
    <rPh sb="10" eb="11">
      <t>エン</t>
    </rPh>
    <rPh sb="16" eb="17">
      <t>エン</t>
    </rPh>
    <rPh sb="22" eb="23">
      <t>エン</t>
    </rPh>
    <rPh sb="25" eb="26">
      <t>シュ</t>
    </rPh>
    <rPh sb="26" eb="27">
      <t>ルイ</t>
    </rPh>
    <phoneticPr fontId="2"/>
  </si>
  <si>
    <t>合　計</t>
    <rPh sb="0" eb="1">
      <t>ア</t>
    </rPh>
    <rPh sb="2" eb="3">
      <t>ケイ</t>
    </rPh>
    <phoneticPr fontId="2"/>
  </si>
  <si>
    <t>紙箱（無料）</t>
    <phoneticPr fontId="2"/>
  </si>
  <si>
    <t>封筒型パッケージ（無料）</t>
    <phoneticPr fontId="2"/>
  </si>
  <si>
    <t>セット無し</t>
    <rPh sb="3" eb="4">
      <t>ナ</t>
    </rPh>
    <phoneticPr fontId="2"/>
  </si>
  <si>
    <t>プルダウンよりお選び下さい</t>
    <rPh sb="8" eb="9">
      <t>エラ</t>
    </rPh>
    <rPh sb="10" eb="11">
      <t>クダ</t>
    </rPh>
    <phoneticPr fontId="2"/>
  </si>
  <si>
    <t>内のし</t>
    <phoneticPr fontId="2"/>
  </si>
  <si>
    <t>外のし</t>
    <phoneticPr fontId="2"/>
  </si>
  <si>
    <t>無地のし希望</t>
    <phoneticPr fontId="2"/>
  </si>
  <si>
    <t>のしなし</t>
    <phoneticPr fontId="2"/>
  </si>
  <si>
    <t>プルダウンよりお選び下さい</t>
    <rPh sb="8" eb="9">
      <t>エラ</t>
    </rPh>
    <rPh sb="10" eb="11">
      <t>クダ</t>
    </rPh>
    <phoneticPr fontId="2"/>
  </si>
  <si>
    <t>送料について</t>
    <rPh sb="0" eb="2">
      <t>ソウリョウ</t>
    </rPh>
    <phoneticPr fontId="2"/>
  </si>
  <si>
    <t>初めにお選び下さい</t>
    <rPh sb="0" eb="1">
      <t>ハジ</t>
    </rPh>
    <rPh sb="4" eb="5">
      <t>エラ</t>
    </rPh>
    <rPh sb="6" eb="7">
      <t>クダ</t>
    </rPh>
    <phoneticPr fontId="2"/>
  </si>
  <si>
    <t>送料</t>
    <rPh sb="0" eb="2">
      <t>ソウリョウ</t>
    </rPh>
    <phoneticPr fontId="2"/>
  </si>
  <si>
    <t>住所</t>
    <rPh sb="0" eb="2">
      <t>ジュウショ</t>
    </rPh>
    <phoneticPr fontId="2"/>
  </si>
  <si>
    <t>〒</t>
    <phoneticPr fontId="2"/>
  </si>
  <si>
    <t>静岡県内　８００円</t>
    <rPh sb="0" eb="2">
      <t>シズオカ</t>
    </rPh>
    <rPh sb="2" eb="3">
      <t>ケン</t>
    </rPh>
    <rPh sb="3" eb="4">
      <t>ナイ</t>
    </rPh>
    <rPh sb="8" eb="9">
      <t>エン</t>
    </rPh>
    <phoneticPr fontId="2"/>
  </si>
  <si>
    <t>東海・関東・北陸・近畿　８５０円　　　東北・中国・四国　９５０円</t>
    <rPh sb="0" eb="2">
      <t>トウカイ</t>
    </rPh>
    <rPh sb="3" eb="5">
      <t>カントウ</t>
    </rPh>
    <rPh sb="6" eb="8">
      <t>ホクリク</t>
    </rPh>
    <rPh sb="9" eb="11">
      <t>キンキ</t>
    </rPh>
    <rPh sb="15" eb="16">
      <t>エン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</si>
  <si>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</si>
  <si>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</si>
  <si>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三重県</t>
    <rPh sb="0" eb="2">
      <t>ミエ</t>
    </rPh>
    <rPh sb="2" eb="3">
      <t>ケン</t>
    </rPh>
    <phoneticPr fontId="2"/>
  </si>
  <si>
    <t>岐阜県</t>
    <rPh sb="0" eb="2">
      <t>ギフ</t>
    </rPh>
    <rPh sb="2" eb="3">
      <t>ケン</t>
    </rPh>
    <phoneticPr fontId="2"/>
  </si>
  <si>
    <t>東京都</t>
    <rPh sb="0" eb="2">
      <t>トウキョウ</t>
    </rPh>
    <rPh sb="2" eb="3">
      <t>ト</t>
    </rPh>
    <phoneticPr fontId="2"/>
  </si>
  <si>
    <t>神奈川県</t>
    <rPh sb="0" eb="4">
      <t>カナガワケン</t>
    </rPh>
    <phoneticPr fontId="2"/>
  </si>
  <si>
    <t>山梨県</t>
    <rPh sb="0" eb="3">
      <t>ヤマナシケン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</si>
  <si>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</si>
  <si>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</si>
  <si>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</si>
  <si>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</si>
  <si>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</si>
  <si>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</si>
  <si>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</si>
  <si>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</si>
  <si>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</si>
  <si>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</si>
  <si>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</si>
  <si>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</si>
  <si>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</si>
  <si>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</si>
  <si>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</si>
  <si>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</si>
  <si>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</si>
  <si>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</si>
  <si>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</si>
  <si>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</si>
  <si>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</si>
  <si>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</si>
  <si>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鳥取県</t>
    <rPh sb="0" eb="3">
      <t>トットリケン</t>
    </rPh>
    <phoneticPr fontId="2"/>
  </si>
  <si>
    <t>岡山県</t>
    <rPh sb="0" eb="3">
      <t>オカヤマケン</t>
    </rPh>
    <phoneticPr fontId="2"/>
  </si>
  <si>
    <t>広島県</t>
    <rPh sb="0" eb="2">
      <t>ヒロシマ</t>
    </rPh>
    <rPh sb="2" eb="3">
      <t>ケン</t>
    </rPh>
    <phoneticPr fontId="2"/>
  </si>
  <si>
    <t>山口県</t>
    <rPh sb="0" eb="3">
      <t>ヤマグチケン</t>
    </rPh>
    <phoneticPr fontId="2"/>
  </si>
  <si>
    <t>徳島県</t>
    <rPh sb="0" eb="2">
      <t>トクシマ</t>
    </rPh>
    <rPh sb="2" eb="3">
      <t>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</si>
  <si>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</si>
  <si>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</si>
  <si>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</si>
  <si>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都道府県（プルダウン）</t>
    <rPh sb="0" eb="4">
      <t>トドウフケン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</si>
</sst>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\(aaa\)"/>
    <numFmt numFmtId="177" formatCode="#,##0&quot;円&quot;"/>
    <numFmt numFmtId="178" formatCode="yyyy&quot;年&quot;m&quot;月&quot;d&quot;日&quot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8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/>
    <xf numFmtId="0" fontId="1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177" fontId="7" fillId="3" borderId="23" xfId="1" applyNumberFormat="1" applyFont="1" applyFill="1" applyBorder="1" applyAlignment="1">
      <alignment horizontal="right" vertical="center"/>
    </xf>
    <xf numFmtId="177" fontId="7" fillId="3" borderId="24" xfId="1" applyNumberFormat="1" applyFont="1" applyFill="1" applyBorder="1" applyAlignment="1">
      <alignment horizontal="right" vertical="center"/>
    </xf>
    <xf numFmtId="177" fontId="7" fillId="3" borderId="25" xfId="1" applyNumberFormat="1" applyFont="1" applyFill="1" applyBorder="1" applyAlignment="1">
      <alignment horizontal="right" vertical="center"/>
    </xf>
    <xf numFmtId="177" fontId="7" fillId="3" borderId="26" xfId="1" applyNumberFormat="1" applyFont="1" applyFill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177" fontId="15" fillId="3" borderId="16" xfId="0" applyNumberFormat="1" applyFont="1" applyFill="1" applyBorder="1" applyAlignment="1">
      <alignment horizontal="right" vertical="center"/>
    </xf>
    <xf numFmtId="38" fontId="7" fillId="2" borderId="18" xfId="1" applyFont="1" applyFill="1" applyBorder="1" applyAlignment="1" applyProtection="1">
      <alignment horizontal="center" vertical="center"/>
      <protection locked="0"/>
    </xf>
    <xf numFmtId="38" fontId="7" fillId="2" borderId="20" xfId="1" applyFont="1" applyFill="1" applyBorder="1" applyAlignment="1" applyProtection="1">
      <alignment horizontal="center" vertical="center"/>
      <protection locked="0"/>
    </xf>
    <xf numFmtId="38" fontId="7" fillId="2" borderId="22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38" fontId="13" fillId="0" borderId="6" xfId="1" applyFont="1" applyBorder="1" applyAlignment="1">
      <alignment horizontal="center" vertical="center"/>
    </xf>
    <xf numFmtId="38" fontId="13" fillId="0" borderId="7" xfId="1" applyFont="1" applyBorder="1" applyAlignment="1">
      <alignment horizontal="center" vertical="center"/>
    </xf>
    <xf numFmtId="38" fontId="6" fillId="2" borderId="1" xfId="1" applyFont="1" applyFill="1" applyBorder="1" applyAlignment="1" applyProtection="1">
      <alignment horizontal="center" vertical="center"/>
      <protection locked="0"/>
    </xf>
    <xf numFmtId="38" fontId="6" fillId="2" borderId="13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177" fontId="6" fillId="3" borderId="1" xfId="1" applyNumberFormat="1" applyFont="1" applyFill="1" applyBorder="1" applyAlignment="1">
      <alignment horizontal="right" vertical="center"/>
    </xf>
    <xf numFmtId="177" fontId="6" fillId="3" borderId="13" xfId="1" applyNumberFormat="1" applyFont="1" applyFill="1" applyBorder="1" applyAlignment="1">
      <alignment horizontal="right" vertical="center"/>
    </xf>
    <xf numFmtId="177" fontId="9" fillId="3" borderId="28" xfId="0" applyNumberFormat="1" applyFont="1" applyFill="1" applyBorder="1" applyAlignment="1">
      <alignment horizontal="center" vertical="center"/>
    </xf>
    <xf numFmtId="177" fontId="9" fillId="3" borderId="29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2" borderId="14" xfId="0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6" fillId="3" borderId="3" xfId="1" applyNumberFormat="1" applyFont="1" applyFill="1" applyBorder="1" applyAlignment="1">
      <alignment horizontal="right" vertical="center"/>
    </xf>
    <xf numFmtId="177" fontId="4" fillId="3" borderId="0" xfId="1" applyNumberFormat="1" applyFont="1" applyFill="1" applyBorder="1" applyAlignment="1">
      <alignment horizontal="right" vertical="center"/>
    </xf>
    <xf numFmtId="177" fontId="4" fillId="3" borderId="9" xfId="1" applyNumberFormat="1" applyFont="1" applyFill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3" xfId="1" applyNumberFormat="1" applyFont="1" applyFill="1" applyBorder="1" applyAlignment="1" applyProtection="1">
      <alignment horizontal="center" vertical="center"/>
      <protection locked="0"/>
    </xf>
    <xf numFmtId="38" fontId="4" fillId="3" borderId="0" xfId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6" fillId="0" borderId="14" xfId="0" applyNumberFormat="1" applyFont="1" applyBorder="1" applyAlignment="1" applyProtection="1">
      <alignment horizontal="center" vertical="center"/>
      <protection locked="0"/>
    </xf>
    <xf numFmtId="178" fontId="6" fillId="0" borderId="15" xfId="0" applyNumberFormat="1" applyFont="1" applyBorder="1" applyAlignment="1" applyProtection="1">
      <alignment horizontal="center" vertical="center"/>
      <protection locked="0"/>
    </xf>
    <xf numFmtId="56" fontId="4" fillId="0" borderId="14" xfId="0" applyNumberFormat="1" applyFont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桁区切り 2" xfId="2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32</xdr:row>
      <xdr:rowOff>85725</xdr:rowOff>
    </xdr:from>
    <xdr:to>
      <xdr:col>10</xdr:col>
      <xdr:colOff>1314450</xdr:colOff>
      <xdr:row>33</xdr:row>
      <xdr:rowOff>161925</xdr:rowOff>
    </xdr:to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00750" y="9363075"/>
          <a:ext cx="115252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受領者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Zeros="0" tabSelected="1" workbookViewId="0">
      <selection activeCell="L17" sqref="L17"/>
    </sheetView>
  </sheetViews>
  <sheetFormatPr defaultRowHeight="15.75"/>
  <cols>
    <col min="1" max="1" width="15.25" style="4" customWidth="1"/>
    <col min="2" max="2" width="8.75" style="4" customWidth="1"/>
    <col min="3" max="3" width="5" style="4" customWidth="1"/>
    <col min="4" max="4" width="4" style="4" customWidth="1"/>
    <col min="5" max="5" width="4.25" style="4" customWidth="1"/>
    <col min="6" max="6" width="5.25" style="4" customWidth="1"/>
    <col min="7" max="7" width="10" style="4" customWidth="1"/>
    <col min="8" max="8" width="11.375" style="4" customWidth="1"/>
    <col min="9" max="9" width="3.625" style="4" customWidth="1"/>
    <col min="10" max="10" width="9.125" style="4" customWidth="1"/>
    <col min="11" max="11" width="19.125" style="4" customWidth="1"/>
    <col min="12" max="12" width="13.125" style="4" customWidth="1"/>
    <col min="13" max="13" width="20.875" style="4" customWidth="1"/>
    <col min="14" max="262" width="9" style="4"/>
    <col min="263" max="263" width="13.5" style="4" customWidth="1"/>
    <col min="264" max="264" width="13.125" style="4" customWidth="1"/>
    <col min="265" max="265" width="20.875" style="4" customWidth="1"/>
    <col min="266" max="266" width="13.5" style="4" customWidth="1"/>
    <col min="267" max="267" width="13.125" style="4" customWidth="1"/>
    <col min="268" max="268" width="20.875" style="4" customWidth="1"/>
    <col min="269" max="518" width="9" style="4"/>
    <col min="519" max="519" width="13.5" style="4" customWidth="1"/>
    <col min="520" max="520" width="13.125" style="4" customWidth="1"/>
    <col min="521" max="521" width="20.875" style="4" customWidth="1"/>
    <col min="522" max="522" width="13.5" style="4" customWidth="1"/>
    <col min="523" max="523" width="13.125" style="4" customWidth="1"/>
    <col min="524" max="524" width="20.875" style="4" customWidth="1"/>
    <col min="525" max="774" width="9" style="4"/>
    <col min="775" max="775" width="13.5" style="4" customWidth="1"/>
    <col min="776" max="776" width="13.125" style="4" customWidth="1"/>
    <col min="777" max="777" width="20.875" style="4" customWidth="1"/>
    <col min="778" max="778" width="13.5" style="4" customWidth="1"/>
    <col min="779" max="779" width="13.125" style="4" customWidth="1"/>
    <col min="780" max="780" width="20.875" style="4" customWidth="1"/>
    <col min="781" max="1030" width="9" style="4"/>
    <col min="1031" max="1031" width="13.5" style="4" customWidth="1"/>
    <col min="1032" max="1032" width="13.125" style="4" customWidth="1"/>
    <col min="1033" max="1033" width="20.875" style="4" customWidth="1"/>
    <col min="1034" max="1034" width="13.5" style="4" customWidth="1"/>
    <col min="1035" max="1035" width="13.125" style="4" customWidth="1"/>
    <col min="1036" max="1036" width="20.875" style="4" customWidth="1"/>
    <col min="1037" max="1286" width="9" style="4"/>
    <col min="1287" max="1287" width="13.5" style="4" customWidth="1"/>
    <col min="1288" max="1288" width="13.125" style="4" customWidth="1"/>
    <col min="1289" max="1289" width="20.875" style="4" customWidth="1"/>
    <col min="1290" max="1290" width="13.5" style="4" customWidth="1"/>
    <col min="1291" max="1291" width="13.125" style="4" customWidth="1"/>
    <col min="1292" max="1292" width="20.875" style="4" customWidth="1"/>
    <col min="1293" max="1542" width="9" style="4"/>
    <col min="1543" max="1543" width="13.5" style="4" customWidth="1"/>
    <col min="1544" max="1544" width="13.125" style="4" customWidth="1"/>
    <col min="1545" max="1545" width="20.875" style="4" customWidth="1"/>
    <col min="1546" max="1546" width="13.5" style="4" customWidth="1"/>
    <col min="1547" max="1547" width="13.125" style="4" customWidth="1"/>
    <col min="1548" max="1548" width="20.875" style="4" customWidth="1"/>
    <col min="1549" max="1798" width="9" style="4"/>
    <col min="1799" max="1799" width="13.5" style="4" customWidth="1"/>
    <col min="1800" max="1800" width="13.125" style="4" customWidth="1"/>
    <col min="1801" max="1801" width="20.875" style="4" customWidth="1"/>
    <col min="1802" max="1802" width="13.5" style="4" customWidth="1"/>
    <col min="1803" max="1803" width="13.125" style="4" customWidth="1"/>
    <col min="1804" max="1804" width="20.875" style="4" customWidth="1"/>
    <col min="1805" max="2054" width="9" style="4"/>
    <col min="2055" max="2055" width="13.5" style="4" customWidth="1"/>
    <col min="2056" max="2056" width="13.125" style="4" customWidth="1"/>
    <col min="2057" max="2057" width="20.875" style="4" customWidth="1"/>
    <col min="2058" max="2058" width="13.5" style="4" customWidth="1"/>
    <col min="2059" max="2059" width="13.125" style="4" customWidth="1"/>
    <col min="2060" max="2060" width="20.875" style="4" customWidth="1"/>
    <col min="2061" max="2310" width="9" style="4"/>
    <col min="2311" max="2311" width="13.5" style="4" customWidth="1"/>
    <col min="2312" max="2312" width="13.125" style="4" customWidth="1"/>
    <col min="2313" max="2313" width="20.875" style="4" customWidth="1"/>
    <col min="2314" max="2314" width="13.5" style="4" customWidth="1"/>
    <col min="2315" max="2315" width="13.125" style="4" customWidth="1"/>
    <col min="2316" max="2316" width="20.875" style="4" customWidth="1"/>
    <col min="2317" max="2566" width="9" style="4"/>
    <col min="2567" max="2567" width="13.5" style="4" customWidth="1"/>
    <col min="2568" max="2568" width="13.125" style="4" customWidth="1"/>
    <col min="2569" max="2569" width="20.875" style="4" customWidth="1"/>
    <col min="2570" max="2570" width="13.5" style="4" customWidth="1"/>
    <col min="2571" max="2571" width="13.125" style="4" customWidth="1"/>
    <col min="2572" max="2572" width="20.875" style="4" customWidth="1"/>
    <col min="2573" max="2822" width="9" style="4"/>
    <col min="2823" max="2823" width="13.5" style="4" customWidth="1"/>
    <col min="2824" max="2824" width="13.125" style="4" customWidth="1"/>
    <col min="2825" max="2825" width="20.875" style="4" customWidth="1"/>
    <col min="2826" max="2826" width="13.5" style="4" customWidth="1"/>
    <col min="2827" max="2827" width="13.125" style="4" customWidth="1"/>
    <col min="2828" max="2828" width="20.875" style="4" customWidth="1"/>
    <col min="2829" max="3078" width="9" style="4"/>
    <col min="3079" max="3079" width="13.5" style="4" customWidth="1"/>
    <col min="3080" max="3080" width="13.125" style="4" customWidth="1"/>
    <col min="3081" max="3081" width="20.875" style="4" customWidth="1"/>
    <col min="3082" max="3082" width="13.5" style="4" customWidth="1"/>
    <col min="3083" max="3083" width="13.125" style="4" customWidth="1"/>
    <col min="3084" max="3084" width="20.875" style="4" customWidth="1"/>
    <col min="3085" max="3334" width="9" style="4"/>
    <col min="3335" max="3335" width="13.5" style="4" customWidth="1"/>
    <col min="3336" max="3336" width="13.125" style="4" customWidth="1"/>
    <col min="3337" max="3337" width="20.875" style="4" customWidth="1"/>
    <col min="3338" max="3338" width="13.5" style="4" customWidth="1"/>
    <col min="3339" max="3339" width="13.125" style="4" customWidth="1"/>
    <col min="3340" max="3340" width="20.875" style="4" customWidth="1"/>
    <col min="3341" max="3590" width="9" style="4"/>
    <col min="3591" max="3591" width="13.5" style="4" customWidth="1"/>
    <col min="3592" max="3592" width="13.125" style="4" customWidth="1"/>
    <col min="3593" max="3593" width="20.875" style="4" customWidth="1"/>
    <col min="3594" max="3594" width="13.5" style="4" customWidth="1"/>
    <col min="3595" max="3595" width="13.125" style="4" customWidth="1"/>
    <col min="3596" max="3596" width="20.875" style="4" customWidth="1"/>
    <col min="3597" max="3846" width="9" style="4"/>
    <col min="3847" max="3847" width="13.5" style="4" customWidth="1"/>
    <col min="3848" max="3848" width="13.125" style="4" customWidth="1"/>
    <col min="3849" max="3849" width="20.875" style="4" customWidth="1"/>
    <col min="3850" max="3850" width="13.5" style="4" customWidth="1"/>
    <col min="3851" max="3851" width="13.125" style="4" customWidth="1"/>
    <col min="3852" max="3852" width="20.875" style="4" customWidth="1"/>
    <col min="3853" max="4102" width="9" style="4"/>
    <col min="4103" max="4103" width="13.5" style="4" customWidth="1"/>
    <col min="4104" max="4104" width="13.125" style="4" customWidth="1"/>
    <col min="4105" max="4105" width="20.875" style="4" customWidth="1"/>
    <col min="4106" max="4106" width="13.5" style="4" customWidth="1"/>
    <col min="4107" max="4107" width="13.125" style="4" customWidth="1"/>
    <col min="4108" max="4108" width="20.875" style="4" customWidth="1"/>
    <col min="4109" max="4358" width="9" style="4"/>
    <col min="4359" max="4359" width="13.5" style="4" customWidth="1"/>
    <col min="4360" max="4360" width="13.125" style="4" customWidth="1"/>
    <col min="4361" max="4361" width="20.875" style="4" customWidth="1"/>
    <col min="4362" max="4362" width="13.5" style="4" customWidth="1"/>
    <col min="4363" max="4363" width="13.125" style="4" customWidth="1"/>
    <col min="4364" max="4364" width="20.875" style="4" customWidth="1"/>
    <col min="4365" max="4614" width="9" style="4"/>
    <col min="4615" max="4615" width="13.5" style="4" customWidth="1"/>
    <col min="4616" max="4616" width="13.125" style="4" customWidth="1"/>
    <col min="4617" max="4617" width="20.875" style="4" customWidth="1"/>
    <col min="4618" max="4618" width="13.5" style="4" customWidth="1"/>
    <col min="4619" max="4619" width="13.125" style="4" customWidth="1"/>
    <col min="4620" max="4620" width="20.875" style="4" customWidth="1"/>
    <col min="4621" max="4870" width="9" style="4"/>
    <col min="4871" max="4871" width="13.5" style="4" customWidth="1"/>
    <col min="4872" max="4872" width="13.125" style="4" customWidth="1"/>
    <col min="4873" max="4873" width="20.875" style="4" customWidth="1"/>
    <col min="4874" max="4874" width="13.5" style="4" customWidth="1"/>
    <col min="4875" max="4875" width="13.125" style="4" customWidth="1"/>
    <col min="4876" max="4876" width="20.875" style="4" customWidth="1"/>
    <col min="4877" max="5126" width="9" style="4"/>
    <col min="5127" max="5127" width="13.5" style="4" customWidth="1"/>
    <col min="5128" max="5128" width="13.125" style="4" customWidth="1"/>
    <col min="5129" max="5129" width="20.875" style="4" customWidth="1"/>
    <col min="5130" max="5130" width="13.5" style="4" customWidth="1"/>
    <col min="5131" max="5131" width="13.125" style="4" customWidth="1"/>
    <col min="5132" max="5132" width="20.875" style="4" customWidth="1"/>
    <col min="5133" max="5382" width="9" style="4"/>
    <col min="5383" max="5383" width="13.5" style="4" customWidth="1"/>
    <col min="5384" max="5384" width="13.125" style="4" customWidth="1"/>
    <col min="5385" max="5385" width="20.875" style="4" customWidth="1"/>
    <col min="5386" max="5386" width="13.5" style="4" customWidth="1"/>
    <col min="5387" max="5387" width="13.125" style="4" customWidth="1"/>
    <col min="5388" max="5388" width="20.875" style="4" customWidth="1"/>
    <col min="5389" max="5638" width="9" style="4"/>
    <col min="5639" max="5639" width="13.5" style="4" customWidth="1"/>
    <col min="5640" max="5640" width="13.125" style="4" customWidth="1"/>
    <col min="5641" max="5641" width="20.875" style="4" customWidth="1"/>
    <col min="5642" max="5642" width="13.5" style="4" customWidth="1"/>
    <col min="5643" max="5643" width="13.125" style="4" customWidth="1"/>
    <col min="5644" max="5644" width="20.875" style="4" customWidth="1"/>
    <col min="5645" max="5894" width="9" style="4"/>
    <col min="5895" max="5895" width="13.5" style="4" customWidth="1"/>
    <col min="5896" max="5896" width="13.125" style="4" customWidth="1"/>
    <col min="5897" max="5897" width="20.875" style="4" customWidth="1"/>
    <col min="5898" max="5898" width="13.5" style="4" customWidth="1"/>
    <col min="5899" max="5899" width="13.125" style="4" customWidth="1"/>
    <col min="5900" max="5900" width="20.875" style="4" customWidth="1"/>
    <col min="5901" max="6150" width="9" style="4"/>
    <col min="6151" max="6151" width="13.5" style="4" customWidth="1"/>
    <col min="6152" max="6152" width="13.125" style="4" customWidth="1"/>
    <col min="6153" max="6153" width="20.875" style="4" customWidth="1"/>
    <col min="6154" max="6154" width="13.5" style="4" customWidth="1"/>
    <col min="6155" max="6155" width="13.125" style="4" customWidth="1"/>
    <col min="6156" max="6156" width="20.875" style="4" customWidth="1"/>
    <col min="6157" max="6406" width="9" style="4"/>
    <col min="6407" max="6407" width="13.5" style="4" customWidth="1"/>
    <col min="6408" max="6408" width="13.125" style="4" customWidth="1"/>
    <col min="6409" max="6409" width="20.875" style="4" customWidth="1"/>
    <col min="6410" max="6410" width="13.5" style="4" customWidth="1"/>
    <col min="6411" max="6411" width="13.125" style="4" customWidth="1"/>
    <col min="6412" max="6412" width="20.875" style="4" customWidth="1"/>
    <col min="6413" max="6662" width="9" style="4"/>
    <col min="6663" max="6663" width="13.5" style="4" customWidth="1"/>
    <col min="6664" max="6664" width="13.125" style="4" customWidth="1"/>
    <col min="6665" max="6665" width="20.875" style="4" customWidth="1"/>
    <col min="6666" max="6666" width="13.5" style="4" customWidth="1"/>
    <col min="6667" max="6667" width="13.125" style="4" customWidth="1"/>
    <col min="6668" max="6668" width="20.875" style="4" customWidth="1"/>
    <col min="6669" max="6918" width="9" style="4"/>
    <col min="6919" max="6919" width="13.5" style="4" customWidth="1"/>
    <col min="6920" max="6920" width="13.125" style="4" customWidth="1"/>
    <col min="6921" max="6921" width="20.875" style="4" customWidth="1"/>
    <col min="6922" max="6922" width="13.5" style="4" customWidth="1"/>
    <col min="6923" max="6923" width="13.125" style="4" customWidth="1"/>
    <col min="6924" max="6924" width="20.875" style="4" customWidth="1"/>
    <col min="6925" max="7174" width="9" style="4"/>
    <col min="7175" max="7175" width="13.5" style="4" customWidth="1"/>
    <col min="7176" max="7176" width="13.125" style="4" customWidth="1"/>
    <col min="7177" max="7177" width="20.875" style="4" customWidth="1"/>
    <col min="7178" max="7178" width="13.5" style="4" customWidth="1"/>
    <col min="7179" max="7179" width="13.125" style="4" customWidth="1"/>
    <col min="7180" max="7180" width="20.875" style="4" customWidth="1"/>
    <col min="7181" max="7430" width="9" style="4"/>
    <col min="7431" max="7431" width="13.5" style="4" customWidth="1"/>
    <col min="7432" max="7432" width="13.125" style="4" customWidth="1"/>
    <col min="7433" max="7433" width="20.875" style="4" customWidth="1"/>
    <col min="7434" max="7434" width="13.5" style="4" customWidth="1"/>
    <col min="7435" max="7435" width="13.125" style="4" customWidth="1"/>
    <col min="7436" max="7436" width="20.875" style="4" customWidth="1"/>
    <col min="7437" max="7686" width="9" style="4"/>
    <col min="7687" max="7687" width="13.5" style="4" customWidth="1"/>
    <col min="7688" max="7688" width="13.125" style="4" customWidth="1"/>
    <col min="7689" max="7689" width="20.875" style="4" customWidth="1"/>
    <col min="7690" max="7690" width="13.5" style="4" customWidth="1"/>
    <col min="7691" max="7691" width="13.125" style="4" customWidth="1"/>
    <col min="7692" max="7692" width="20.875" style="4" customWidth="1"/>
    <col min="7693" max="7942" width="9" style="4"/>
    <col min="7943" max="7943" width="13.5" style="4" customWidth="1"/>
    <col min="7944" max="7944" width="13.125" style="4" customWidth="1"/>
    <col min="7945" max="7945" width="20.875" style="4" customWidth="1"/>
    <col min="7946" max="7946" width="13.5" style="4" customWidth="1"/>
    <col min="7947" max="7947" width="13.125" style="4" customWidth="1"/>
    <col min="7948" max="7948" width="20.875" style="4" customWidth="1"/>
    <col min="7949" max="8198" width="9" style="4"/>
    <col min="8199" max="8199" width="13.5" style="4" customWidth="1"/>
    <col min="8200" max="8200" width="13.125" style="4" customWidth="1"/>
    <col min="8201" max="8201" width="20.875" style="4" customWidth="1"/>
    <col min="8202" max="8202" width="13.5" style="4" customWidth="1"/>
    <col min="8203" max="8203" width="13.125" style="4" customWidth="1"/>
    <col min="8204" max="8204" width="20.875" style="4" customWidth="1"/>
    <col min="8205" max="8454" width="9" style="4"/>
    <col min="8455" max="8455" width="13.5" style="4" customWidth="1"/>
    <col min="8456" max="8456" width="13.125" style="4" customWidth="1"/>
    <col min="8457" max="8457" width="20.875" style="4" customWidth="1"/>
    <col min="8458" max="8458" width="13.5" style="4" customWidth="1"/>
    <col min="8459" max="8459" width="13.125" style="4" customWidth="1"/>
    <col min="8460" max="8460" width="20.875" style="4" customWidth="1"/>
    <col min="8461" max="8710" width="9" style="4"/>
    <col min="8711" max="8711" width="13.5" style="4" customWidth="1"/>
    <col min="8712" max="8712" width="13.125" style="4" customWidth="1"/>
    <col min="8713" max="8713" width="20.875" style="4" customWidth="1"/>
    <col min="8714" max="8714" width="13.5" style="4" customWidth="1"/>
    <col min="8715" max="8715" width="13.125" style="4" customWidth="1"/>
    <col min="8716" max="8716" width="20.875" style="4" customWidth="1"/>
    <col min="8717" max="8966" width="9" style="4"/>
    <col min="8967" max="8967" width="13.5" style="4" customWidth="1"/>
    <col min="8968" max="8968" width="13.125" style="4" customWidth="1"/>
    <col min="8969" max="8969" width="20.875" style="4" customWidth="1"/>
    <col min="8970" max="8970" width="13.5" style="4" customWidth="1"/>
    <col min="8971" max="8971" width="13.125" style="4" customWidth="1"/>
    <col min="8972" max="8972" width="20.875" style="4" customWidth="1"/>
    <col min="8973" max="9222" width="9" style="4"/>
    <col min="9223" max="9223" width="13.5" style="4" customWidth="1"/>
    <col min="9224" max="9224" width="13.125" style="4" customWidth="1"/>
    <col min="9225" max="9225" width="20.875" style="4" customWidth="1"/>
    <col min="9226" max="9226" width="13.5" style="4" customWidth="1"/>
    <col min="9227" max="9227" width="13.125" style="4" customWidth="1"/>
    <col min="9228" max="9228" width="20.875" style="4" customWidth="1"/>
    <col min="9229" max="9478" width="9" style="4"/>
    <col min="9479" max="9479" width="13.5" style="4" customWidth="1"/>
    <col min="9480" max="9480" width="13.125" style="4" customWidth="1"/>
    <col min="9481" max="9481" width="20.875" style="4" customWidth="1"/>
    <col min="9482" max="9482" width="13.5" style="4" customWidth="1"/>
    <col min="9483" max="9483" width="13.125" style="4" customWidth="1"/>
    <col min="9484" max="9484" width="20.875" style="4" customWidth="1"/>
    <col min="9485" max="9734" width="9" style="4"/>
    <col min="9735" max="9735" width="13.5" style="4" customWidth="1"/>
    <col min="9736" max="9736" width="13.125" style="4" customWidth="1"/>
    <col min="9737" max="9737" width="20.875" style="4" customWidth="1"/>
    <col min="9738" max="9738" width="13.5" style="4" customWidth="1"/>
    <col min="9739" max="9739" width="13.125" style="4" customWidth="1"/>
    <col min="9740" max="9740" width="20.875" style="4" customWidth="1"/>
    <col min="9741" max="9990" width="9" style="4"/>
    <col min="9991" max="9991" width="13.5" style="4" customWidth="1"/>
    <col min="9992" max="9992" width="13.125" style="4" customWidth="1"/>
    <col min="9993" max="9993" width="20.875" style="4" customWidth="1"/>
    <col min="9994" max="9994" width="13.5" style="4" customWidth="1"/>
    <col min="9995" max="9995" width="13.125" style="4" customWidth="1"/>
    <col min="9996" max="9996" width="20.875" style="4" customWidth="1"/>
    <col min="9997" max="10246" width="9" style="4"/>
    <col min="10247" max="10247" width="13.5" style="4" customWidth="1"/>
    <col min="10248" max="10248" width="13.125" style="4" customWidth="1"/>
    <col min="10249" max="10249" width="20.875" style="4" customWidth="1"/>
    <col min="10250" max="10250" width="13.5" style="4" customWidth="1"/>
    <col min="10251" max="10251" width="13.125" style="4" customWidth="1"/>
    <col min="10252" max="10252" width="20.875" style="4" customWidth="1"/>
    <col min="10253" max="10502" width="9" style="4"/>
    <col min="10503" max="10503" width="13.5" style="4" customWidth="1"/>
    <col min="10504" max="10504" width="13.125" style="4" customWidth="1"/>
    <col min="10505" max="10505" width="20.875" style="4" customWidth="1"/>
    <col min="10506" max="10506" width="13.5" style="4" customWidth="1"/>
    <col min="10507" max="10507" width="13.125" style="4" customWidth="1"/>
    <col min="10508" max="10508" width="20.875" style="4" customWidth="1"/>
    <col min="10509" max="10758" width="9" style="4"/>
    <col min="10759" max="10759" width="13.5" style="4" customWidth="1"/>
    <col min="10760" max="10760" width="13.125" style="4" customWidth="1"/>
    <col min="10761" max="10761" width="20.875" style="4" customWidth="1"/>
    <col min="10762" max="10762" width="13.5" style="4" customWidth="1"/>
    <col min="10763" max="10763" width="13.125" style="4" customWidth="1"/>
    <col min="10764" max="10764" width="20.875" style="4" customWidth="1"/>
    <col min="10765" max="11014" width="9" style="4"/>
    <col min="11015" max="11015" width="13.5" style="4" customWidth="1"/>
    <col min="11016" max="11016" width="13.125" style="4" customWidth="1"/>
    <col min="11017" max="11017" width="20.875" style="4" customWidth="1"/>
    <col min="11018" max="11018" width="13.5" style="4" customWidth="1"/>
    <col min="11019" max="11019" width="13.125" style="4" customWidth="1"/>
    <col min="11020" max="11020" width="20.875" style="4" customWidth="1"/>
    <col min="11021" max="11270" width="9" style="4"/>
    <col min="11271" max="11271" width="13.5" style="4" customWidth="1"/>
    <col min="11272" max="11272" width="13.125" style="4" customWidth="1"/>
    <col min="11273" max="11273" width="20.875" style="4" customWidth="1"/>
    <col min="11274" max="11274" width="13.5" style="4" customWidth="1"/>
    <col min="11275" max="11275" width="13.125" style="4" customWidth="1"/>
    <col min="11276" max="11276" width="20.875" style="4" customWidth="1"/>
    <col min="11277" max="11526" width="9" style="4"/>
    <col min="11527" max="11527" width="13.5" style="4" customWidth="1"/>
    <col min="11528" max="11528" width="13.125" style="4" customWidth="1"/>
    <col min="11529" max="11529" width="20.875" style="4" customWidth="1"/>
    <col min="11530" max="11530" width="13.5" style="4" customWidth="1"/>
    <col min="11531" max="11531" width="13.125" style="4" customWidth="1"/>
    <col min="11532" max="11532" width="20.875" style="4" customWidth="1"/>
    <col min="11533" max="11782" width="9" style="4"/>
    <col min="11783" max="11783" width="13.5" style="4" customWidth="1"/>
    <col min="11784" max="11784" width="13.125" style="4" customWidth="1"/>
    <col min="11785" max="11785" width="20.875" style="4" customWidth="1"/>
    <col min="11786" max="11786" width="13.5" style="4" customWidth="1"/>
    <col min="11787" max="11787" width="13.125" style="4" customWidth="1"/>
    <col min="11788" max="11788" width="20.875" style="4" customWidth="1"/>
    <col min="11789" max="12038" width="9" style="4"/>
    <col min="12039" max="12039" width="13.5" style="4" customWidth="1"/>
    <col min="12040" max="12040" width="13.125" style="4" customWidth="1"/>
    <col min="12041" max="12041" width="20.875" style="4" customWidth="1"/>
    <col min="12042" max="12042" width="13.5" style="4" customWidth="1"/>
    <col min="12043" max="12043" width="13.125" style="4" customWidth="1"/>
    <col min="12044" max="12044" width="20.875" style="4" customWidth="1"/>
    <col min="12045" max="12294" width="9" style="4"/>
    <col min="12295" max="12295" width="13.5" style="4" customWidth="1"/>
    <col min="12296" max="12296" width="13.125" style="4" customWidth="1"/>
    <col min="12297" max="12297" width="20.875" style="4" customWidth="1"/>
    <col min="12298" max="12298" width="13.5" style="4" customWidth="1"/>
    <col min="12299" max="12299" width="13.125" style="4" customWidth="1"/>
    <col min="12300" max="12300" width="20.875" style="4" customWidth="1"/>
    <col min="12301" max="12550" width="9" style="4"/>
    <col min="12551" max="12551" width="13.5" style="4" customWidth="1"/>
    <col min="12552" max="12552" width="13.125" style="4" customWidth="1"/>
    <col min="12553" max="12553" width="20.875" style="4" customWidth="1"/>
    <col min="12554" max="12554" width="13.5" style="4" customWidth="1"/>
    <col min="12555" max="12555" width="13.125" style="4" customWidth="1"/>
    <col min="12556" max="12556" width="20.875" style="4" customWidth="1"/>
    <col min="12557" max="12806" width="9" style="4"/>
    <col min="12807" max="12807" width="13.5" style="4" customWidth="1"/>
    <col min="12808" max="12808" width="13.125" style="4" customWidth="1"/>
    <col min="12809" max="12809" width="20.875" style="4" customWidth="1"/>
    <col min="12810" max="12810" width="13.5" style="4" customWidth="1"/>
    <col min="12811" max="12811" width="13.125" style="4" customWidth="1"/>
    <col min="12812" max="12812" width="20.875" style="4" customWidth="1"/>
    <col min="12813" max="13062" width="9" style="4"/>
    <col min="13063" max="13063" width="13.5" style="4" customWidth="1"/>
    <col min="13064" max="13064" width="13.125" style="4" customWidth="1"/>
    <col min="13065" max="13065" width="20.875" style="4" customWidth="1"/>
    <col min="13066" max="13066" width="13.5" style="4" customWidth="1"/>
    <col min="13067" max="13067" width="13.125" style="4" customWidth="1"/>
    <col min="13068" max="13068" width="20.875" style="4" customWidth="1"/>
    <col min="13069" max="13318" width="9" style="4"/>
    <col min="13319" max="13319" width="13.5" style="4" customWidth="1"/>
    <col min="13320" max="13320" width="13.125" style="4" customWidth="1"/>
    <col min="13321" max="13321" width="20.875" style="4" customWidth="1"/>
    <col min="13322" max="13322" width="13.5" style="4" customWidth="1"/>
    <col min="13323" max="13323" width="13.125" style="4" customWidth="1"/>
    <col min="13324" max="13324" width="20.875" style="4" customWidth="1"/>
    <col min="13325" max="13574" width="9" style="4"/>
    <col min="13575" max="13575" width="13.5" style="4" customWidth="1"/>
    <col min="13576" max="13576" width="13.125" style="4" customWidth="1"/>
    <col min="13577" max="13577" width="20.875" style="4" customWidth="1"/>
    <col min="13578" max="13578" width="13.5" style="4" customWidth="1"/>
    <col min="13579" max="13579" width="13.125" style="4" customWidth="1"/>
    <col min="13580" max="13580" width="20.875" style="4" customWidth="1"/>
    <col min="13581" max="13830" width="9" style="4"/>
    <col min="13831" max="13831" width="13.5" style="4" customWidth="1"/>
    <col min="13832" max="13832" width="13.125" style="4" customWidth="1"/>
    <col min="13833" max="13833" width="20.875" style="4" customWidth="1"/>
    <col min="13834" max="13834" width="13.5" style="4" customWidth="1"/>
    <col min="13835" max="13835" width="13.125" style="4" customWidth="1"/>
    <col min="13836" max="13836" width="20.875" style="4" customWidth="1"/>
    <col min="13837" max="14086" width="9" style="4"/>
    <col min="14087" max="14087" width="13.5" style="4" customWidth="1"/>
    <col min="14088" max="14088" width="13.125" style="4" customWidth="1"/>
    <col min="14089" max="14089" width="20.875" style="4" customWidth="1"/>
    <col min="14090" max="14090" width="13.5" style="4" customWidth="1"/>
    <col min="14091" max="14091" width="13.125" style="4" customWidth="1"/>
    <col min="14092" max="14092" width="20.875" style="4" customWidth="1"/>
    <col min="14093" max="14342" width="9" style="4"/>
    <col min="14343" max="14343" width="13.5" style="4" customWidth="1"/>
    <col min="14344" max="14344" width="13.125" style="4" customWidth="1"/>
    <col min="14345" max="14345" width="20.875" style="4" customWidth="1"/>
    <col min="14346" max="14346" width="13.5" style="4" customWidth="1"/>
    <col min="14347" max="14347" width="13.125" style="4" customWidth="1"/>
    <col min="14348" max="14348" width="20.875" style="4" customWidth="1"/>
    <col min="14349" max="14598" width="9" style="4"/>
    <col min="14599" max="14599" width="13.5" style="4" customWidth="1"/>
    <col min="14600" max="14600" width="13.125" style="4" customWidth="1"/>
    <col min="14601" max="14601" width="20.875" style="4" customWidth="1"/>
    <col min="14602" max="14602" width="13.5" style="4" customWidth="1"/>
    <col min="14603" max="14603" width="13.125" style="4" customWidth="1"/>
    <col min="14604" max="14604" width="20.875" style="4" customWidth="1"/>
    <col min="14605" max="14854" width="9" style="4"/>
    <col min="14855" max="14855" width="13.5" style="4" customWidth="1"/>
    <col min="14856" max="14856" width="13.125" style="4" customWidth="1"/>
    <col min="14857" max="14857" width="20.875" style="4" customWidth="1"/>
    <col min="14858" max="14858" width="13.5" style="4" customWidth="1"/>
    <col min="14859" max="14859" width="13.125" style="4" customWidth="1"/>
    <col min="14860" max="14860" width="20.875" style="4" customWidth="1"/>
    <col min="14861" max="15110" width="9" style="4"/>
    <col min="15111" max="15111" width="13.5" style="4" customWidth="1"/>
    <col min="15112" max="15112" width="13.125" style="4" customWidth="1"/>
    <col min="15113" max="15113" width="20.875" style="4" customWidth="1"/>
    <col min="15114" max="15114" width="13.5" style="4" customWidth="1"/>
    <col min="15115" max="15115" width="13.125" style="4" customWidth="1"/>
    <col min="15116" max="15116" width="20.875" style="4" customWidth="1"/>
    <col min="15117" max="15366" width="9" style="4"/>
    <col min="15367" max="15367" width="13.5" style="4" customWidth="1"/>
    <col min="15368" max="15368" width="13.125" style="4" customWidth="1"/>
    <col min="15369" max="15369" width="20.875" style="4" customWidth="1"/>
    <col min="15370" max="15370" width="13.5" style="4" customWidth="1"/>
    <col min="15371" max="15371" width="13.125" style="4" customWidth="1"/>
    <col min="15372" max="15372" width="20.875" style="4" customWidth="1"/>
    <col min="15373" max="15622" width="9" style="4"/>
    <col min="15623" max="15623" width="13.5" style="4" customWidth="1"/>
    <col min="15624" max="15624" width="13.125" style="4" customWidth="1"/>
    <col min="15625" max="15625" width="20.875" style="4" customWidth="1"/>
    <col min="15626" max="15626" width="13.5" style="4" customWidth="1"/>
    <col min="15627" max="15627" width="13.125" style="4" customWidth="1"/>
    <col min="15628" max="15628" width="20.875" style="4" customWidth="1"/>
    <col min="15629" max="15878" width="9" style="4"/>
    <col min="15879" max="15879" width="13.5" style="4" customWidth="1"/>
    <col min="15880" max="15880" width="13.125" style="4" customWidth="1"/>
    <col min="15881" max="15881" width="20.875" style="4" customWidth="1"/>
    <col min="15882" max="15882" width="13.5" style="4" customWidth="1"/>
    <col min="15883" max="15883" width="13.125" style="4" customWidth="1"/>
    <col min="15884" max="15884" width="20.875" style="4" customWidth="1"/>
    <col min="15885" max="16134" width="9" style="4"/>
    <col min="16135" max="16135" width="13.5" style="4" customWidth="1"/>
    <col min="16136" max="16136" width="13.125" style="4" customWidth="1"/>
    <col min="16137" max="16137" width="20.875" style="4" customWidth="1"/>
    <col min="16138" max="16138" width="13.5" style="4" customWidth="1"/>
    <col min="16139" max="16139" width="13.125" style="4" customWidth="1"/>
    <col min="16140" max="16140" width="20.875" style="4" customWidth="1"/>
    <col min="16141" max="16384" width="9" style="4"/>
  </cols>
  <sheetData>
    <row r="1" spans="1:13" ht="28.5">
      <c r="A1" s="110" t="s">
        <v>29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1"/>
      <c r="M1" s="31"/>
    </row>
    <row r="2" spans="1:13" ht="22.5" customHeight="1">
      <c r="A2" s="111" t="s">
        <v>30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1"/>
      <c r="M2" s="31"/>
    </row>
    <row r="3" spans="1:13" s="9" customFormat="1" ht="28.5" customHeight="1">
      <c r="A3" s="7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s="9" customFormat="1" ht="28.5" customHeight="1">
      <c r="A4" s="10" t="s">
        <v>31</v>
      </c>
      <c r="B4" s="95" t="s">
        <v>48</v>
      </c>
      <c r="C4" s="96"/>
      <c r="D4" s="96"/>
      <c r="E4" s="96"/>
      <c r="F4" s="96"/>
      <c r="G4" s="97" t="str">
        <f>VLOOKUP(B4,Sheet1!A9:B11,2,FALSE)</f>
        <v>ＪＶＡは、1000円・5000円券の２種類　ＵＣは、500円・1000円・5000円券の３種類</v>
      </c>
      <c r="H4" s="98"/>
      <c r="I4" s="98"/>
      <c r="J4" s="98"/>
      <c r="K4" s="99"/>
    </row>
    <row r="5" spans="1:13" ht="22.5" customHeight="1">
      <c r="A5" s="2" t="s">
        <v>2</v>
      </c>
      <c r="B5" s="112">
        <f ca="1">TODAY()</f>
        <v>43567</v>
      </c>
      <c r="C5" s="113"/>
      <c r="D5" s="113"/>
      <c r="E5" s="113"/>
      <c r="F5" s="113"/>
      <c r="G5" s="30" t="str">
        <f ca="1">TEXT(B5,"aaa曜日")</f>
        <v>金曜日</v>
      </c>
      <c r="H5" s="11"/>
      <c r="I5" s="11"/>
      <c r="J5" s="11"/>
      <c r="K5" s="29"/>
    </row>
    <row r="6" spans="1:13" ht="33" customHeight="1">
      <c r="A6" s="12" t="s">
        <v>6</v>
      </c>
      <c r="B6" s="114"/>
      <c r="C6" s="62"/>
      <c r="D6" s="62"/>
      <c r="E6" s="62"/>
      <c r="F6" s="62"/>
      <c r="G6" s="62"/>
      <c r="H6" s="62"/>
      <c r="I6" s="63"/>
      <c r="J6" s="6" t="s">
        <v>7</v>
      </c>
      <c r="K6" s="56"/>
    </row>
    <row r="7" spans="1:13" ht="19.5" customHeight="1">
      <c r="A7" s="101" t="s">
        <v>8</v>
      </c>
      <c r="B7" s="60" t="s">
        <v>51</v>
      </c>
      <c r="C7" s="115"/>
      <c r="D7" s="116"/>
      <c r="E7" s="116"/>
      <c r="F7" s="117"/>
      <c r="G7" s="61"/>
      <c r="H7" s="62"/>
      <c r="I7" s="55"/>
      <c r="J7" s="59"/>
      <c r="K7" s="56"/>
    </row>
    <row r="8" spans="1:13" ht="40.5" customHeight="1">
      <c r="A8" s="102"/>
      <c r="B8" s="118" t="s">
        <v>91</v>
      </c>
      <c r="C8" s="119"/>
      <c r="D8" s="119"/>
      <c r="E8" s="120" t="s">
        <v>50</v>
      </c>
      <c r="F8" s="121"/>
      <c r="G8" s="121"/>
      <c r="H8" s="121"/>
      <c r="I8" s="121"/>
      <c r="J8" s="121"/>
      <c r="K8" s="122"/>
    </row>
    <row r="9" spans="1:13" ht="21.75" customHeight="1">
      <c r="A9" s="6" t="s">
        <v>9</v>
      </c>
      <c r="B9" s="61"/>
      <c r="C9" s="62"/>
      <c r="D9" s="62"/>
      <c r="E9" s="62"/>
      <c r="F9" s="62"/>
      <c r="G9" s="63"/>
      <c r="H9" s="6" t="s">
        <v>10</v>
      </c>
      <c r="I9" s="61"/>
      <c r="J9" s="62"/>
      <c r="K9" s="63"/>
    </row>
    <row r="10" spans="1:13" ht="18" customHeight="1">
      <c r="A10" s="85" t="s">
        <v>11</v>
      </c>
      <c r="B10" s="77" t="s">
        <v>13</v>
      </c>
      <c r="C10" s="78"/>
      <c r="D10" s="78"/>
      <c r="E10" s="78"/>
      <c r="F10" s="78"/>
      <c r="G10" s="78"/>
      <c r="H10" s="78"/>
      <c r="I10" s="100"/>
      <c r="J10" s="3" t="s">
        <v>14</v>
      </c>
      <c r="K10" s="6" t="s">
        <v>15</v>
      </c>
    </row>
    <row r="11" spans="1:13" ht="18.75" customHeight="1">
      <c r="A11" s="86"/>
      <c r="B11" s="33"/>
      <c r="C11" s="34" t="s">
        <v>25</v>
      </c>
      <c r="D11" s="34" t="s">
        <v>26</v>
      </c>
      <c r="E11" s="49"/>
      <c r="F11" s="35" t="s">
        <v>28</v>
      </c>
      <c r="G11" s="42">
        <f>B11*E11</f>
        <v>0</v>
      </c>
      <c r="H11" s="67" t="s">
        <v>12</v>
      </c>
      <c r="I11" s="68"/>
      <c r="J11" s="107"/>
      <c r="K11" s="89">
        <f>H12*J11</f>
        <v>0</v>
      </c>
    </row>
    <row r="12" spans="1:13" ht="18.75" customHeight="1">
      <c r="A12" s="86"/>
      <c r="B12" s="36"/>
      <c r="C12" s="37" t="s">
        <v>25</v>
      </c>
      <c r="D12" s="37" t="s">
        <v>27</v>
      </c>
      <c r="E12" s="50"/>
      <c r="F12" s="38" t="s">
        <v>28</v>
      </c>
      <c r="G12" s="43">
        <f t="shared" ref="G12:G19" si="0">B12*E12</f>
        <v>0</v>
      </c>
      <c r="H12" s="104">
        <f>G11+G12+G13</f>
        <v>0</v>
      </c>
      <c r="I12" s="84" t="s">
        <v>16</v>
      </c>
      <c r="J12" s="108"/>
      <c r="K12" s="90"/>
    </row>
    <row r="13" spans="1:13" ht="18.75" customHeight="1">
      <c r="A13" s="86"/>
      <c r="B13" s="39"/>
      <c r="C13" s="40" t="s">
        <v>25</v>
      </c>
      <c r="D13" s="40" t="s">
        <v>27</v>
      </c>
      <c r="E13" s="51"/>
      <c r="F13" s="41" t="s">
        <v>28</v>
      </c>
      <c r="G13" s="44">
        <f t="shared" si="0"/>
        <v>0</v>
      </c>
      <c r="H13" s="105"/>
      <c r="I13" s="106"/>
      <c r="J13" s="14" t="s">
        <v>32</v>
      </c>
      <c r="K13" s="103"/>
    </row>
    <row r="14" spans="1:13" ht="18.75" customHeight="1">
      <c r="A14" s="87"/>
      <c r="B14" s="33"/>
      <c r="C14" s="34" t="s">
        <v>25</v>
      </c>
      <c r="D14" s="34" t="s">
        <v>26</v>
      </c>
      <c r="E14" s="49"/>
      <c r="F14" s="35" t="s">
        <v>28</v>
      </c>
      <c r="G14" s="42">
        <f t="shared" si="0"/>
        <v>0</v>
      </c>
      <c r="H14" s="67" t="s">
        <v>12</v>
      </c>
      <c r="I14" s="68"/>
      <c r="J14" s="69"/>
      <c r="K14" s="89">
        <f>H15*J14</f>
        <v>0</v>
      </c>
    </row>
    <row r="15" spans="1:13" ht="18.75" customHeight="1">
      <c r="A15" s="87"/>
      <c r="B15" s="36"/>
      <c r="C15" s="37" t="s">
        <v>25</v>
      </c>
      <c r="D15" s="37" t="s">
        <v>26</v>
      </c>
      <c r="E15" s="50"/>
      <c r="F15" s="38" t="s">
        <v>28</v>
      </c>
      <c r="G15" s="43">
        <f t="shared" si="0"/>
        <v>0</v>
      </c>
      <c r="H15" s="104">
        <f>G14+G15+G16</f>
        <v>0</v>
      </c>
      <c r="I15" s="84" t="s">
        <v>16</v>
      </c>
      <c r="J15" s="70"/>
      <c r="K15" s="90"/>
    </row>
    <row r="16" spans="1:13" ht="18.75" customHeight="1">
      <c r="A16" s="87"/>
      <c r="B16" s="39"/>
      <c r="C16" s="40" t="s">
        <v>25</v>
      </c>
      <c r="D16" s="40" t="s">
        <v>26</v>
      </c>
      <c r="E16" s="51"/>
      <c r="F16" s="41" t="s">
        <v>28</v>
      </c>
      <c r="G16" s="44">
        <f t="shared" si="0"/>
        <v>0</v>
      </c>
      <c r="H16" s="105"/>
      <c r="I16" s="106"/>
      <c r="J16" s="14" t="s">
        <v>32</v>
      </c>
      <c r="K16" s="103"/>
    </row>
    <row r="17" spans="1:14" ht="18.75" customHeight="1">
      <c r="A17" s="87"/>
      <c r="B17" s="33"/>
      <c r="C17" s="34" t="s">
        <v>25</v>
      </c>
      <c r="D17" s="34" t="s">
        <v>26</v>
      </c>
      <c r="E17" s="49"/>
      <c r="F17" s="35" t="s">
        <v>28</v>
      </c>
      <c r="G17" s="42">
        <f t="shared" si="0"/>
        <v>0</v>
      </c>
      <c r="H17" s="67" t="s">
        <v>12</v>
      </c>
      <c r="I17" s="68"/>
      <c r="J17" s="69"/>
      <c r="K17" s="89">
        <f>H18*J17</f>
        <v>0</v>
      </c>
    </row>
    <row r="18" spans="1:14" ht="18.75" customHeight="1">
      <c r="A18" s="87"/>
      <c r="B18" s="36"/>
      <c r="C18" s="37" t="s">
        <v>25</v>
      </c>
      <c r="D18" s="37" t="s">
        <v>26</v>
      </c>
      <c r="E18" s="50"/>
      <c r="F18" s="38" t="s">
        <v>28</v>
      </c>
      <c r="G18" s="43">
        <f t="shared" si="0"/>
        <v>0</v>
      </c>
      <c r="H18" s="109">
        <f>G17+G18+G19</f>
        <v>0</v>
      </c>
      <c r="I18" s="84" t="s">
        <v>16</v>
      </c>
      <c r="J18" s="70"/>
      <c r="K18" s="90"/>
    </row>
    <row r="19" spans="1:14" ht="18.75" customHeight="1" thickBot="1">
      <c r="A19" s="87"/>
      <c r="B19" s="39"/>
      <c r="C19" s="40" t="s">
        <v>25</v>
      </c>
      <c r="D19" s="40" t="s">
        <v>26</v>
      </c>
      <c r="E19" s="51"/>
      <c r="F19" s="41" t="s">
        <v>28</v>
      </c>
      <c r="G19" s="45">
        <f t="shared" si="0"/>
        <v>0</v>
      </c>
      <c r="H19" s="109"/>
      <c r="I19" s="84"/>
      <c r="J19" s="46" t="s">
        <v>32</v>
      </c>
      <c r="K19" s="90"/>
    </row>
    <row r="20" spans="1:14" ht="30" customHeight="1" thickBot="1">
      <c r="A20" s="88"/>
      <c r="B20" s="93"/>
      <c r="C20" s="94"/>
      <c r="D20" s="94"/>
      <c r="E20" s="94"/>
      <c r="F20" s="94"/>
      <c r="G20" s="47" t="s">
        <v>49</v>
      </c>
      <c r="H20" s="91" t="str">
        <f>IFERROR(VLOOKUP(B8,Sheet1!A20:B56,2,FALSE),"")</f>
        <v/>
      </c>
      <c r="I20" s="92"/>
      <c r="J20" s="47" t="s">
        <v>37</v>
      </c>
      <c r="K20" s="48">
        <f>SUM(K11:K19)</f>
        <v>0</v>
      </c>
    </row>
    <row r="21" spans="1:14" ht="28.5" customHeight="1">
      <c r="A21" s="15" t="s">
        <v>17</v>
      </c>
      <c r="B21" s="123" t="s">
        <v>41</v>
      </c>
      <c r="C21" s="124"/>
      <c r="D21" s="124"/>
      <c r="E21" s="124"/>
      <c r="F21" s="124"/>
      <c r="G21" s="124"/>
      <c r="H21" s="124"/>
      <c r="I21" s="124"/>
      <c r="J21" s="124"/>
      <c r="K21" s="125"/>
    </row>
    <row r="22" spans="1:14" ht="23.25" customHeight="1">
      <c r="A22" s="71" t="s">
        <v>18</v>
      </c>
      <c r="B22" s="126" t="s">
        <v>46</v>
      </c>
      <c r="C22" s="127"/>
      <c r="D22" s="127"/>
      <c r="E22" s="127"/>
      <c r="F22" s="127"/>
      <c r="G22" s="127"/>
      <c r="H22" s="127"/>
      <c r="I22" s="127"/>
      <c r="J22" s="127"/>
      <c r="K22" s="128"/>
    </row>
    <row r="23" spans="1:14" ht="42" customHeight="1">
      <c r="A23" s="72"/>
      <c r="B23" s="77" t="s">
        <v>19</v>
      </c>
      <c r="C23" s="78"/>
      <c r="D23" s="81"/>
      <c r="E23" s="82"/>
      <c r="F23" s="82"/>
      <c r="G23" s="82"/>
      <c r="H23" s="82"/>
      <c r="I23" s="82"/>
      <c r="J23" s="82"/>
      <c r="K23" s="83"/>
    </row>
    <row r="24" spans="1:14" ht="16.5" customHeight="1">
      <c r="A24" s="73"/>
      <c r="B24" s="79"/>
      <c r="C24" s="80"/>
      <c r="D24" s="74" t="s">
        <v>33</v>
      </c>
      <c r="E24" s="75"/>
      <c r="F24" s="75"/>
      <c r="G24" s="75"/>
      <c r="H24" s="75"/>
      <c r="I24" s="75"/>
      <c r="J24" s="75"/>
      <c r="K24" s="76"/>
    </row>
    <row r="25" spans="1:14" ht="33.75" customHeight="1">
      <c r="A25" s="6" t="s">
        <v>20</v>
      </c>
      <c r="B25" s="61"/>
      <c r="C25" s="62"/>
      <c r="D25" s="62"/>
      <c r="E25" s="62"/>
      <c r="F25" s="62"/>
      <c r="G25" s="62"/>
      <c r="H25" s="62"/>
      <c r="I25" s="62"/>
      <c r="J25" s="62"/>
      <c r="K25" s="63"/>
    </row>
    <row r="26" spans="1:14" ht="25.5" customHeight="1">
      <c r="A26" s="13" t="s">
        <v>21</v>
      </c>
      <c r="B26" s="64"/>
      <c r="C26" s="65"/>
      <c r="D26" s="65"/>
      <c r="E26" s="65"/>
      <c r="F26" s="65"/>
      <c r="G26" s="66"/>
      <c r="H26" s="32"/>
      <c r="I26" s="32"/>
      <c r="J26" s="32"/>
      <c r="K26" s="5"/>
    </row>
    <row r="27" spans="1:14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1"/>
      <c r="M27" s="1"/>
    </row>
    <row r="28" spans="1:14" s="17" customFormat="1" ht="21">
      <c r="A28" s="57" t="s">
        <v>47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6"/>
    </row>
    <row r="29" spans="1:14" s="17" customFormat="1" ht="18.75" customHeight="1">
      <c r="A29" s="17" t="s">
        <v>52</v>
      </c>
      <c r="B29" s="18"/>
      <c r="C29" s="19" t="s">
        <v>53</v>
      </c>
      <c r="E29" s="18"/>
      <c r="F29" s="18"/>
      <c r="G29" s="18"/>
      <c r="J29" s="18"/>
      <c r="K29" s="18"/>
      <c r="L29" s="18"/>
      <c r="M29" s="18"/>
      <c r="N29" s="18"/>
    </row>
    <row r="30" spans="1:14" s="17" customFormat="1" ht="13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8"/>
      <c r="M30" s="18"/>
      <c r="N30" s="18"/>
    </row>
    <row r="31" spans="1:14" s="17" customFormat="1" ht="10.5" customHeight="1">
      <c r="A31" s="1"/>
    </row>
    <row r="32" spans="1:14" s="20" customFormat="1" ht="16.5">
      <c r="A32" s="21" t="s">
        <v>0</v>
      </c>
      <c r="K32" s="22" t="s">
        <v>22</v>
      </c>
      <c r="M32" s="23"/>
    </row>
    <row r="33" spans="1:15" s="17" customFormat="1" ht="33.75" customHeight="1">
      <c r="A33" s="24" t="s">
        <v>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M33" s="26"/>
    </row>
    <row r="34" spans="1:15" s="17" customFormat="1" ht="20.100000000000001" customHeight="1">
      <c r="A34" s="19" t="s">
        <v>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N34" s="1"/>
    </row>
    <row r="35" spans="1:15" s="17" customFormat="1" ht="16.5">
      <c r="A35" s="21" t="s">
        <v>24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19"/>
      <c r="O35" s="1"/>
    </row>
    <row r="36" spans="1:15">
      <c r="A36" s="27"/>
      <c r="N36" s="1"/>
    </row>
  </sheetData>
  <sheetProtection algorithmName="SHA-512" hashValue="a6fAAYwmDuNYHapPnJIKfMUH9GAGInMOMGF+gTQkErVcQgGk9JgxPqtpcAJVrLOgC7RN1jkZunA8NcdK8fe3Uw==" saltValue="PtTPMB4sR0TVOwyxEgyqfA==" spinCount="100000" sheet="1" objects="1" scenarios="1"/>
  <mergeCells count="40">
    <mergeCell ref="J17:J18"/>
    <mergeCell ref="H18:H19"/>
    <mergeCell ref="A1:K1"/>
    <mergeCell ref="A2:K2"/>
    <mergeCell ref="B5:F5"/>
    <mergeCell ref="B6:I6"/>
    <mergeCell ref="K11:K13"/>
    <mergeCell ref="H12:H13"/>
    <mergeCell ref="H11:I11"/>
    <mergeCell ref="I12:I13"/>
    <mergeCell ref="C7:F7"/>
    <mergeCell ref="G7:H7"/>
    <mergeCell ref="B8:D8"/>
    <mergeCell ref="E8:K8"/>
    <mergeCell ref="I9:K9"/>
    <mergeCell ref="B9:G9"/>
    <mergeCell ref="B4:F4"/>
    <mergeCell ref="G4:K4"/>
    <mergeCell ref="B10:I10"/>
    <mergeCell ref="A7:A8"/>
    <mergeCell ref="K14:K16"/>
    <mergeCell ref="H15:H16"/>
    <mergeCell ref="I15:I16"/>
    <mergeCell ref="J11:J12"/>
    <mergeCell ref="B25:K25"/>
    <mergeCell ref="B26:G26"/>
    <mergeCell ref="H14:I14"/>
    <mergeCell ref="J14:J15"/>
    <mergeCell ref="A22:A24"/>
    <mergeCell ref="B22:K22"/>
    <mergeCell ref="D24:K24"/>
    <mergeCell ref="B23:C24"/>
    <mergeCell ref="D23:K23"/>
    <mergeCell ref="I18:I19"/>
    <mergeCell ref="B21:K21"/>
    <mergeCell ref="A10:A20"/>
    <mergeCell ref="K17:K19"/>
    <mergeCell ref="H20:I20"/>
    <mergeCell ref="B20:F20"/>
    <mergeCell ref="H17:I17"/>
  </mergeCells>
  <phoneticPr fontId="2"/>
  <conditionalFormatting sqref="B4">
    <cfRule type="notContainsBlanks" dxfId="0" priority="2" stopIfTrue="1">
      <formula>LEN(TRIM(B4))&gt;0</formula>
    </cfRule>
  </conditionalFormatting>
  <dataValidations xWindow="60" yWindow="537" count="1">
    <dataValidation type="list" allowBlank="1" showInputMessage="1" showErrorMessage="1" prompt="プルダウンよりお選び下さい" sqref="B11:B19">
      <formula1>INDIRECT($B$4)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60" yWindow="537" count="4">
        <x14:dataValidation type="list" allowBlank="1" showInputMessage="1" prompt="プルダウンよりお選び下さい">
          <x14:formula1>
            <xm:f>Sheet1!$A$1:$C$1</xm:f>
          </x14:formula1>
          <xm:sqref>B4</xm:sqref>
        </x14:dataValidation>
        <x14:dataValidation type="list" allowBlank="1" showInputMessage="1" showErrorMessage="1">
          <x14:formula1>
            <xm:f>Sheet1!$A$13:$A$16</xm:f>
          </x14:formula1>
          <xm:sqref>B21:K21</xm:sqref>
        </x14:dataValidation>
        <x14:dataValidation type="list" allowBlank="1" showInputMessage="1" showErrorMessage="1">
          <x14:formula1>
            <xm:f>Sheet1!$C$13:$C$17</xm:f>
          </x14:formula1>
          <xm:sqref>B22:K22</xm:sqref>
        </x14:dataValidation>
        <x14:dataValidation type="list" allowBlank="1" showInputMessage="1" showErrorMessage="1">
          <x14:formula1>
            <xm:f>Sheet1!$A$19:$A$56</xm:f>
          </x14:formula1>
          <xm:sqref>B8:D8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56"/>
  <sheetViews>
    <sheetView workbookViewId="0">
      <selection activeCell="A20" sqref="A20"/>
    </sheetView>
  </sheetViews>
  <sheetFormatPr defaultColWidth="22" defaultRowHeight="15.75"/>
  <cols>
    <col min="1" max="2" width="16.875" style="1" customWidth="1"/>
    <col min="3" max="16384" width="22" style="1"/>
  </cols>
  <sheetData>
    <row r="1" spans="1:12">
      <c r="A1" s="52" t="s">
        <v>3</v>
      </c>
      <c r="B1" s="52" t="s">
        <v>4</v>
      </c>
      <c r="C1" s="53" t="s">
        <v>48</v>
      </c>
    </row>
    <row r="2" spans="1:12">
      <c r="A2" s="53">
        <v>1000</v>
      </c>
      <c r="B2" s="53">
        <v>500</v>
      </c>
    </row>
    <row r="3" spans="1:12">
      <c r="A3" s="53">
        <v>5000</v>
      </c>
      <c r="B3" s="53">
        <v>1000</v>
      </c>
    </row>
    <row r="4" spans="1:12">
      <c r="A4" s="53"/>
      <c r="B4" s="53">
        <v>5000</v>
      </c>
    </row>
    <row r="5" spans="1:12">
      <c r="A5" s="53"/>
      <c r="B5" s="53"/>
    </row>
    <row r="7" spans="1:12">
      <c r="B7" s="53"/>
    </row>
    <row r="8" spans="1:12">
      <c r="B8" s="53"/>
    </row>
    <row r="9" spans="1:12">
      <c r="A9" s="52" t="s">
        <v>3</v>
      </c>
      <c r="B9" s="53" t="s">
        <v>35</v>
      </c>
    </row>
    <row r="10" spans="1:12">
      <c r="A10" s="52" t="s">
        <v>4</v>
      </c>
      <c r="B10" s="53" t="s">
        <v>36</v>
      </c>
    </row>
    <row r="11" spans="1:12">
      <c r="A11" s="53" t="s">
        <v>48</v>
      </c>
      <c r="B11" s="53" t="s">
        <v>34</v>
      </c>
    </row>
    <row r="12" spans="1:12">
      <c r="A12" s="53"/>
      <c r="B12" s="53"/>
    </row>
    <row r="13" spans="1:12">
      <c r="A13" s="53" t="s">
        <v>41</v>
      </c>
      <c r="B13" s="53"/>
      <c r="C13" s="19" t="s">
        <v>46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3" t="s">
        <v>38</v>
      </c>
      <c r="B14" s="53"/>
      <c r="C14" s="19" t="s">
        <v>45</v>
      </c>
    </row>
    <row r="15" spans="1:12">
      <c r="A15" s="53" t="s">
        <v>39</v>
      </c>
      <c r="B15" s="53"/>
      <c r="C15" s="1" t="s">
        <v>42</v>
      </c>
    </row>
    <row r="16" spans="1:12">
      <c r="A16" s="53" t="s">
        <v>40</v>
      </c>
      <c r="B16" s="53"/>
      <c r="C16" s="1" t="s">
        <v>43</v>
      </c>
    </row>
    <row r="17" spans="1:3">
      <c r="A17" s="53"/>
      <c r="B17" s="53"/>
      <c r="C17" s="1" t="s">
        <v>44</v>
      </c>
    </row>
    <row r="18" spans="1:3">
      <c r="A18" s="53"/>
      <c r="B18" s="53"/>
    </row>
    <row r="19" spans="1:3">
      <c r="A19" s="53" t="s">
        <v>91</v>
      </c>
      <c r="B19" s="53"/>
    </row>
    <row r="20" spans="1:3">
      <c r="A20" s="1" t="s">
        <v>54</v>
      </c>
      <c r="B20" s="54">
        <v>800</v>
      </c>
    </row>
    <row r="21" spans="1:3">
      <c r="A21" s="1" t="s">
        <v>55</v>
      </c>
      <c r="B21" s="1">
        <v>850</v>
      </c>
    </row>
    <row r="22" spans="1:3">
      <c r="A22" s="1" t="s">
        <v>56</v>
      </c>
      <c r="B22" s="1">
        <v>850</v>
      </c>
    </row>
    <row r="23" spans="1:3">
      <c r="A23" s="1" t="s">
        <v>57</v>
      </c>
      <c r="B23" s="1">
        <v>850</v>
      </c>
    </row>
    <row r="24" spans="1:3">
      <c r="A24" s="1" t="s">
        <v>58</v>
      </c>
      <c r="B24" s="1">
        <v>850</v>
      </c>
    </row>
    <row r="25" spans="1:3">
      <c r="A25" s="1" t="s">
        <v>59</v>
      </c>
      <c r="B25" s="1">
        <v>850</v>
      </c>
    </row>
    <row r="26" spans="1:3">
      <c r="A26" s="1" t="s">
        <v>60</v>
      </c>
      <c r="B26" s="1">
        <v>850</v>
      </c>
    </row>
    <row r="27" spans="1:3">
      <c r="A27" s="1" t="s">
        <v>61</v>
      </c>
      <c r="B27" s="1">
        <v>850</v>
      </c>
    </row>
    <row r="28" spans="1:3">
      <c r="A28" s="1" t="s">
        <v>62</v>
      </c>
      <c r="B28" s="1">
        <v>850</v>
      </c>
    </row>
    <row r="29" spans="1:3">
      <c r="A29" s="1" t="s">
        <v>63</v>
      </c>
      <c r="B29" s="1">
        <v>850</v>
      </c>
    </row>
    <row r="30" spans="1:3">
      <c r="A30" s="1" t="s">
        <v>64</v>
      </c>
      <c r="B30" s="1">
        <v>850</v>
      </c>
    </row>
    <row r="31" spans="1:3">
      <c r="A31" s="1" t="s">
        <v>65</v>
      </c>
      <c r="B31" s="1">
        <v>850</v>
      </c>
    </row>
    <row r="32" spans="1:3">
      <c r="A32" s="1" t="s">
        <v>66</v>
      </c>
      <c r="B32" s="1">
        <v>850</v>
      </c>
    </row>
    <row r="33" spans="1:2">
      <c r="A33" s="1" t="s">
        <v>67</v>
      </c>
      <c r="B33" s="1">
        <v>850</v>
      </c>
    </row>
    <row r="34" spans="1:2">
      <c r="A34" s="1" t="s">
        <v>68</v>
      </c>
      <c r="B34" s="1">
        <v>850</v>
      </c>
    </row>
    <row r="35" spans="1:2">
      <c r="A35" s="1" t="s">
        <v>69</v>
      </c>
      <c r="B35" s="1">
        <v>850</v>
      </c>
    </row>
    <row r="36" spans="1:2">
      <c r="A36" s="1" t="s">
        <v>70</v>
      </c>
      <c r="B36" s="1">
        <v>850</v>
      </c>
    </row>
    <row r="37" spans="1:2">
      <c r="A37" s="1" t="s">
        <v>71</v>
      </c>
      <c r="B37" s="1">
        <v>850</v>
      </c>
    </row>
    <row r="38" spans="1:2">
      <c r="A38" s="1" t="s">
        <v>72</v>
      </c>
      <c r="B38" s="1">
        <v>850</v>
      </c>
    </row>
    <row r="39" spans="1:2">
      <c r="A39" s="1" t="s">
        <v>73</v>
      </c>
      <c r="B39" s="1">
        <v>850</v>
      </c>
    </row>
    <row r="40" spans="1:2">
      <c r="A40" s="1" t="s">
        <v>74</v>
      </c>
      <c r="B40" s="1">
        <v>850</v>
      </c>
    </row>
    <row r="41" spans="1:2">
      <c r="A41" s="1" t="s">
        <v>75</v>
      </c>
      <c r="B41" s="1">
        <v>850</v>
      </c>
    </row>
    <row r="42" spans="1:2">
      <c r="A42" s="1" t="s">
        <v>76</v>
      </c>
      <c r="B42" s="1">
        <v>850</v>
      </c>
    </row>
    <row r="43" spans="1:2">
      <c r="A43" s="1" t="s">
        <v>77</v>
      </c>
      <c r="B43" s="1">
        <v>950</v>
      </c>
    </row>
    <row r="44" spans="1:2">
      <c r="A44" s="1" t="s">
        <v>78</v>
      </c>
      <c r="B44" s="1">
        <v>950</v>
      </c>
    </row>
    <row r="45" spans="1:2">
      <c r="A45" s="1" t="s">
        <v>79</v>
      </c>
      <c r="B45" s="1">
        <v>950</v>
      </c>
    </row>
    <row r="46" spans="1:2">
      <c r="A46" s="1" t="s">
        <v>80</v>
      </c>
      <c r="B46" s="1">
        <v>950</v>
      </c>
    </row>
    <row r="47" spans="1:2">
      <c r="A47" s="1" t="s">
        <v>81</v>
      </c>
      <c r="B47" s="1">
        <v>950</v>
      </c>
    </row>
    <row r="48" spans="1:2">
      <c r="A48" s="1" t="s">
        <v>82</v>
      </c>
      <c r="B48" s="1">
        <v>950</v>
      </c>
    </row>
    <row r="49" spans="1:2">
      <c r="A49" s="1" t="s">
        <v>83</v>
      </c>
      <c r="B49" s="1">
        <v>950</v>
      </c>
    </row>
    <row r="50" spans="1:2">
      <c r="A50" s="1" t="s">
        <v>84</v>
      </c>
      <c r="B50" s="1">
        <v>950</v>
      </c>
    </row>
    <row r="51" spans="1:2">
      <c r="A51" s="1" t="s">
        <v>85</v>
      </c>
      <c r="B51" s="1">
        <v>950</v>
      </c>
    </row>
    <row r="52" spans="1:2">
      <c r="A52" s="1" t="s">
        <v>86</v>
      </c>
      <c r="B52" s="1">
        <v>950</v>
      </c>
    </row>
    <row r="53" spans="1:2">
      <c r="A53" s="1" t="s">
        <v>87</v>
      </c>
      <c r="B53" s="1">
        <v>950</v>
      </c>
    </row>
    <row r="54" spans="1:2">
      <c r="A54" s="1" t="s">
        <v>88</v>
      </c>
      <c r="B54" s="1">
        <v>950</v>
      </c>
    </row>
    <row r="55" spans="1:2">
      <c r="A55" s="1" t="s">
        <v>89</v>
      </c>
      <c r="B55" s="1">
        <v>950</v>
      </c>
    </row>
    <row r="56" spans="1:2">
      <c r="A56" s="1" t="s">
        <v>90</v>
      </c>
      <c r="B56" s="1">
        <v>950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uc vja（一般）</vt:lpstr>
      <vt:lpstr>Sheet1</vt:lpstr>
      <vt:lpstr>ＵＣギフトカード</vt:lpstr>
      <vt:lpstr>ＶＪＡギフトカード</vt:lpstr>
      <vt:lpstr>パック茶250ml</vt:lpstr>
      <vt:lpstr>ブリック緑茶200ml</vt:lpstr>
      <vt:lpstr>ペットボトルお茶２８０ml</vt:lpstr>
      <vt:lpstr>ペット緑茶350ml</vt:lpstr>
      <vt:lpstr>ペット緑茶500ml</vt:lpstr>
      <vt:lpstr>東海軒金谷</vt:lpstr>
      <vt:lpstr>東海軒静岡</vt:lpstr>
    </vt:vector>
  </TitlesOfParts>
  <Company>静岡ユニオントラベル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静岡ユニオントラベル</dc:creator>
  <cp:lastModifiedBy>Travel UnionTravel</cp:lastModifiedBy>
  <cp:lastPrinted>2019-03-20T01:54:20Z</cp:lastPrinted>
  <dcterms:created xsi:type="dcterms:W3CDTF">2002-06-13T05:39:11Z</dcterms:created>
  <dcterms:modified xsi:type="dcterms:W3CDTF">2019-04-12T06:32:53Z</dcterms:modified>
</cp:coreProperties>
</file>